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iduciaria\FIDEICOMISOS\10 - DEL BAJO\Asambleas\Asamblea 29.10.20\"/>
    </mc:Choice>
  </mc:AlternateContent>
  <bookViews>
    <workbookView xWindow="825" yWindow="-120" windowWidth="19425" windowHeight="11025" tabRatio="500"/>
  </bookViews>
  <sheets>
    <sheet name="Unidades Fid &quot;B&quot;" sheetId="16" r:id="rId1"/>
  </sheets>
  <definedNames>
    <definedName name="_xlnm._FilterDatabase" localSheetId="0" hidden="1">'Unidades Fid "B"'!$C$8:$P$207</definedName>
    <definedName name="_xlnm.Print_Area" localSheetId="0">'Unidades Fid "B"'!$A$2:$Q$214</definedName>
    <definedName name="Z_34958D67_3B7A_4F71_B232_76DAB4AFA999_.wvu.Cols" localSheetId="0" hidden="1">'Unidades Fid "B"'!$M:$M,'Unidades Fid "B"'!#REF!,'Unidades Fid "B"'!#REF!,'Unidades Fid "B"'!#REF!</definedName>
    <definedName name="Z_34958D67_3B7A_4F71_B232_76DAB4AFA999_.wvu.FilterData" localSheetId="0" hidden="1">'Unidades Fid "B"'!$C$8:$P$207</definedName>
    <definedName name="Z_34958D67_3B7A_4F71_B232_76DAB4AFA999_.wvu.PrintArea" localSheetId="0" hidden="1">'Unidades Fid "B"'!$C$3:$P$207</definedName>
    <definedName name="Z_34958D67_3B7A_4F71_B232_76DAB4AFA999_.wvu.Rows" localSheetId="0" hidden="1">'Unidades Fid "B"'!$1:$1</definedName>
  </definedNames>
  <calcPr calcId="162913"/>
  <customWorkbookViews>
    <customWorkbookView name="Roberto Camps - Personal View" guid="{34958D67-3B7A-4F71-B232-76DAB4AFA999}" mergeInterval="0" personalView="1" maximized="1" xWindow="55" yWindow="-8" windowWidth="1873" windowHeight="1096" tabRatio="500" activeSheetId="1"/>
  </customWorkbookViews>
</workbook>
</file>

<file path=xl/calcChain.xml><?xml version="1.0" encoding="utf-8"?>
<calcChain xmlns="http://schemas.openxmlformats.org/spreadsheetml/2006/main">
  <c r="P208" i="16" l="1"/>
  <c r="O208" i="16"/>
  <c r="N208" i="16"/>
  <c r="N1" i="16" s="1"/>
  <c r="M1" i="16" s="1"/>
  <c r="L208" i="16"/>
  <c r="L1" i="16" s="1"/>
  <c r="O1" i="16" s="1"/>
  <c r="J208" i="16"/>
  <c r="H208" i="16"/>
  <c r="H1" i="16" s="1"/>
  <c r="G208" i="16"/>
  <c r="F208" i="16"/>
  <c r="J1" i="16"/>
  <c r="E1" i="16"/>
</calcChain>
</file>

<file path=xl/sharedStrings.xml><?xml version="1.0" encoding="utf-8"?>
<sst xmlns="http://schemas.openxmlformats.org/spreadsheetml/2006/main" count="643" uniqueCount="59">
  <si>
    <t>Dolar a</t>
  </si>
  <si>
    <t>TOTALES:</t>
  </si>
  <si>
    <t>USD X M2</t>
  </si>
  <si>
    <t>ARS</t>
  </si>
  <si>
    <t>USD</t>
  </si>
  <si>
    <t>UNIDADES</t>
  </si>
  <si>
    <t>Costo Estimado</t>
  </si>
  <si>
    <t>Torre</t>
  </si>
  <si>
    <t>Piso</t>
  </si>
  <si>
    <t>Unidad</t>
  </si>
  <si>
    <t>SUP.
CUB.</t>
  </si>
  <si>
    <t>SUP.
SEMICUB.</t>
  </si>
  <si>
    <t>Total 
Unidad</t>
  </si>
  <si>
    <t>Cochera Incluida</t>
  </si>
  <si>
    <t>Sup.
Coch.</t>
  </si>
  <si>
    <t>Características
Cochera</t>
  </si>
  <si>
    <t>Sup. Total</t>
  </si>
  <si>
    <t>Fid,</t>
  </si>
  <si>
    <t>1 CIUDAD</t>
  </si>
  <si>
    <t>1 RIO</t>
  </si>
  <si>
    <t>TOTALES</t>
  </si>
  <si>
    <t>M62</t>
  </si>
  <si>
    <t>M66</t>
  </si>
  <si>
    <t>M69</t>
  </si>
  <si>
    <t>M58</t>
  </si>
  <si>
    <t>M57</t>
  </si>
  <si>
    <t>M36</t>
  </si>
  <si>
    <t>M35</t>
  </si>
  <si>
    <t>M12</t>
  </si>
  <si>
    <t>M11</t>
  </si>
  <si>
    <t>M8</t>
  </si>
  <si>
    <t>M7</t>
  </si>
  <si>
    <t>M3</t>
  </si>
  <si>
    <t>M4</t>
  </si>
  <si>
    <t>M1</t>
  </si>
  <si>
    <t>M68</t>
  </si>
  <si>
    <t>M65</t>
  </si>
  <si>
    <t>M60</t>
  </si>
  <si>
    <t>M59</t>
  </si>
  <si>
    <t>M38</t>
  </si>
  <si>
    <t>M37</t>
  </si>
  <si>
    <t>M32</t>
  </si>
  <si>
    <t>M31</t>
  </si>
  <si>
    <t>2 autos + 2 motos</t>
  </si>
  <si>
    <t>B</t>
  </si>
  <si>
    <t>2 autos</t>
  </si>
  <si>
    <t>Auto</t>
  </si>
  <si>
    <t>Auto + moto</t>
  </si>
  <si>
    <t>auto + moto</t>
  </si>
  <si>
    <t>2 autos + bicicletas</t>
  </si>
  <si>
    <t>auto + moto + baulera</t>
  </si>
  <si>
    <t>auto + baulera</t>
  </si>
  <si>
    <t>Moto</t>
  </si>
  <si>
    <t/>
  </si>
  <si>
    <r>
      <t xml:space="preserve">( </t>
    </r>
    <r>
      <rPr>
        <b/>
        <i/>
        <sz val="14"/>
        <rFont val="Arial"/>
        <family val="2"/>
      </rPr>
      <t xml:space="preserve">* </t>
    </r>
    <r>
      <rPr>
        <i/>
        <sz val="10"/>
        <rFont val="Arial"/>
        <family val="2"/>
      </rPr>
      <t>) Los importes estimados en pesos estás calculados con valores al mes de Junio 2020 (indice CAC: 598,6)</t>
    </r>
  </si>
  <si>
    <r>
      <t xml:space="preserve">( </t>
    </r>
    <r>
      <rPr>
        <b/>
        <i/>
        <sz val="14"/>
        <rFont val="Arial"/>
        <family val="2"/>
      </rPr>
      <t>**</t>
    </r>
    <r>
      <rPr>
        <i/>
        <sz val="10"/>
        <rFont val="Arial"/>
        <family val="2"/>
      </rPr>
      <t xml:space="preserve"> ) No se incluyen: a) el Impuesto a los Bienes Personales, b) el Impuesto de Sellos y a los Ingresos Brutos, a ser aportados por los Fiduciantes con la posesión de las unidades.</t>
    </r>
  </si>
  <si>
    <t xml:space="preserve"> TORRE I - UNIDADES A SER ADJUDICADAS A LOS FIDUCIANTES "B" Y % DE CONTRIBUCION A LOS COSTOS ASUMIDOS POR ELLOS</t>
  </si>
  <si>
    <t>%</t>
  </si>
  <si>
    <t>Anexo VIII - 4 al Contrato de Fideicomiso Tierras Argencons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</si>
</sst>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;\-0.00;&quot;&quot;;&quot;&quot;"/>
    <numFmt numFmtId="165" formatCode="0.0000%;\-0.0000%;&quot;&quot;;&quot;&quot;"/>
    <numFmt numFmtId="166" formatCode="0.00000000%"/>
    <numFmt numFmtId="167" formatCode="0.0000%"/>
    <numFmt numFmtId="168" formatCode="0.0000%;\-0.0000%;;"/>
    <numFmt numFmtId="169" formatCode="* #,##0.00\ ;* \(#,##0.00\);* \-#\ ;@\ 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i/>
      <sz val="10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9" fontId="8" fillId="0" borderId="0" applyBorder="0" applyProtection="0"/>
    <xf numFmtId="9" fontId="8" fillId="0" borderId="0" applyBorder="0" applyProtection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/>
    <xf numFmtId="49" fontId="0" fillId="2" borderId="0" xfId="0" applyNumberForma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  <xf numFmtId="166" fontId="0" fillId="2" borderId="0" xfId="0" applyNumberFormat="1" applyFill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10" fontId="0" fillId="2" borderId="0" xfId="0" applyNumberFormat="1" applyFill="1"/>
    <xf numFmtId="166" fontId="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68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0" fillId="3" borderId="0" xfId="0" applyFill="1"/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 applyBorder="1"/>
    <xf numFmtId="166" fontId="0" fillId="2" borderId="0" xfId="0" applyNumberForma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/>
    <xf numFmtId="3" fontId="0" fillId="2" borderId="11" xfId="0" applyNumberFormat="1" applyFont="1" applyFill="1" applyBorder="1" applyAlignment="1">
      <alignment horizontal="right"/>
    </xf>
    <xf numFmtId="0" fontId="0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164" fontId="0" fillId="2" borderId="13" xfId="0" applyNumberFormat="1" applyFont="1" applyFill="1" applyBorder="1"/>
    <xf numFmtId="49" fontId="7" fillId="2" borderId="13" xfId="0" applyNumberFormat="1" applyFont="1" applyFill="1" applyBorder="1" applyAlignment="1">
      <alignment horizontal="center"/>
    </xf>
    <xf numFmtId="164" fontId="0" fillId="2" borderId="13" xfId="0" applyNumberFormat="1" applyFill="1" applyBorder="1"/>
    <xf numFmtId="168" fontId="0" fillId="2" borderId="13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right"/>
    </xf>
    <xf numFmtId="3" fontId="2" fillId="2" borderId="3" xfId="0" applyNumberFormat="1" applyFont="1" applyFill="1" applyBorder="1"/>
    <xf numFmtId="165" fontId="0" fillId="2" borderId="3" xfId="0" applyNumberForma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99"/>
      <rgbColor rgb="FFC00000"/>
      <rgbColor rgb="FF008000"/>
      <rgbColor rgb="FF000080"/>
      <rgbColor rgb="FFFBE5D6"/>
      <rgbColor rgb="FF800080"/>
      <rgbColor rgb="FF008080"/>
      <rgbColor rgb="FFC0C0C0"/>
      <rgbColor rgb="FF92D050"/>
      <rgbColor rgb="FFD9D9D9"/>
      <rgbColor rgb="FF993366"/>
      <rgbColor rgb="FFEBF1DE"/>
      <rgbColor rgb="FFDCE6F2"/>
      <rgbColor rgb="FF660066"/>
      <rgbColor rgb="FFD99694"/>
      <rgbColor rgb="FF0066CC"/>
      <rgbColor rgb="FFC6D9F1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DEADA"/>
      <rgbColor rgb="FF95B3D7"/>
      <rgbColor rgb="FFCCCCCC"/>
      <rgbColor rgb="FFBFBFBF"/>
      <rgbColor rgb="FFDDD9C3"/>
      <rgbColor rgb="FF3366FF"/>
      <rgbColor rgb="FFC3D69B"/>
      <rgbColor rgb="FF81D41A"/>
      <rgbColor rgb="FFFFC000"/>
      <rgbColor rgb="FFFFBF00"/>
      <rgbColor rgb="FFF2DCDB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0</xdr:colOff>
      <xdr:row>31</xdr:row>
      <xdr:rowOff>57150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476250" y="0"/>
          <a:ext cx="7391400" cy="5219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14"/>
  <sheetViews>
    <sheetView tabSelected="1" topLeftCell="A2" zoomScale="120" zoomScaleNormal="120" workbookViewId="0">
      <pane xSplit="5" ySplit="7" topLeftCell="G196" activePane="bottomRight" state="frozen"/>
      <selection activeCell="A2" sqref="A2"/>
      <selection pane="topRight" activeCell="E2" sqref="E2"/>
      <selection pane="bottomLeft" activeCell="A9" sqref="A9"/>
      <selection pane="bottomRight" activeCell="O208" sqref="O208"/>
    </sheetView>
  </sheetViews>
  <sheetFormatPr baseColWidth="10" defaultColWidth="11.5703125" defaultRowHeight="12.75" x14ac:dyDescent="0.2"/>
  <cols>
    <col min="1" max="1" width="7.140625" style="2" customWidth="1"/>
    <col min="2" max="2" width="3.85546875" style="1" customWidth="1"/>
    <col min="3" max="3" width="10.5703125" style="2" customWidth="1"/>
    <col min="4" max="4" width="6.5703125" style="3" customWidth="1"/>
    <col min="5" max="5" width="7.42578125" style="3" customWidth="1"/>
    <col min="6" max="6" width="9.140625" style="5" customWidth="1"/>
    <col min="7" max="7" width="8.5703125" style="5" customWidth="1"/>
    <col min="8" max="8" width="8.85546875" style="5" customWidth="1"/>
    <col min="9" max="9" width="9.28515625" style="3" customWidth="1"/>
    <col min="10" max="10" width="8" style="8" customWidth="1"/>
    <col min="11" max="11" width="15" style="9" customWidth="1"/>
    <col min="12" max="12" width="9.42578125" style="8" customWidth="1"/>
    <col min="13" max="13" width="7.7109375" style="2" hidden="1" customWidth="1"/>
    <col min="14" max="14" width="14.140625" style="36" customWidth="1"/>
    <col min="15" max="15" width="9.42578125" style="7" customWidth="1"/>
    <col min="16" max="16" width="13.28515625" style="7" customWidth="1"/>
    <col min="17" max="17" width="8.28515625" style="2" customWidth="1"/>
    <col min="18" max="16384" width="11.5703125" style="2"/>
  </cols>
  <sheetData>
    <row r="1" spans="2:16" hidden="1" x14ac:dyDescent="0.2">
      <c r="D1" s="3" t="s">
        <v>0</v>
      </c>
      <c r="E1" s="4" t="e">
        <f>+#REF!</f>
        <v>#REF!</v>
      </c>
      <c r="G1" s="6" t="s">
        <v>1</v>
      </c>
      <c r="H1" s="7">
        <f>SUM(H9:H267)</f>
        <v>22492.68</v>
      </c>
      <c r="J1" s="8">
        <f>SUM(J9:J267)</f>
        <v>3739.4399999999996</v>
      </c>
      <c r="L1" s="10">
        <f>SUM(L9:L267)</f>
        <v>26232.120000000006</v>
      </c>
      <c r="M1" s="11" t="e">
        <f>+#REF!+N1</f>
        <v>#REF!</v>
      </c>
      <c r="N1" s="12">
        <f>SUM(N9:N267)</f>
        <v>1.9999999999999996</v>
      </c>
      <c r="O1" s="13" t="e">
        <f>+#REF!/L1</f>
        <v>#REF!</v>
      </c>
      <c r="P1" s="14" t="s">
        <v>2</v>
      </c>
    </row>
    <row r="2" spans="2:16" x14ac:dyDescent="0.2">
      <c r="G2" s="6"/>
      <c r="H2" s="7"/>
      <c r="L2" s="10"/>
      <c r="M2" s="11"/>
      <c r="N2" s="12"/>
      <c r="O2" s="13"/>
      <c r="P2" s="14"/>
    </row>
    <row r="3" spans="2:16" ht="18" x14ac:dyDescent="0.2">
      <c r="C3" s="15" t="s">
        <v>58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x14ac:dyDescent="0.2">
      <c r="G4" s="6"/>
      <c r="H4" s="7"/>
      <c r="J4" s="9"/>
      <c r="K4" s="10"/>
      <c r="L4" s="11"/>
      <c r="M4" s="16"/>
      <c r="N4" s="17"/>
      <c r="P4" s="14"/>
    </row>
    <row r="5" spans="2:16" ht="15.6" customHeight="1" x14ac:dyDescent="0.2">
      <c r="C5" s="18" t="s">
        <v>56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ht="13.5" thickBot="1" x14ac:dyDescent="0.25"/>
    <row r="7" spans="2:16" x14ac:dyDescent="0.2">
      <c r="C7" s="38" t="s">
        <v>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41" t="s">
        <v>6</v>
      </c>
      <c r="P7" s="42"/>
    </row>
    <row r="8" spans="2:16" ht="29.45" customHeight="1" x14ac:dyDescent="0.2">
      <c r="C8" s="43" t="s">
        <v>7</v>
      </c>
      <c r="D8" s="20" t="s">
        <v>8</v>
      </c>
      <c r="E8" s="20" t="s">
        <v>9</v>
      </c>
      <c r="F8" s="21" t="s">
        <v>10</v>
      </c>
      <c r="G8" s="21" t="s">
        <v>11</v>
      </c>
      <c r="H8" s="21" t="s">
        <v>12</v>
      </c>
      <c r="I8" s="22" t="s">
        <v>13</v>
      </c>
      <c r="J8" s="22" t="s">
        <v>14</v>
      </c>
      <c r="K8" s="22" t="s">
        <v>15</v>
      </c>
      <c r="L8" s="22" t="s">
        <v>16</v>
      </c>
      <c r="M8" s="23" t="s">
        <v>17</v>
      </c>
      <c r="N8" s="24" t="s">
        <v>57</v>
      </c>
      <c r="O8" s="19" t="s">
        <v>4</v>
      </c>
      <c r="P8" s="44" t="s">
        <v>3</v>
      </c>
    </row>
    <row r="9" spans="2:16" x14ac:dyDescent="0.2">
      <c r="B9" s="1">
        <v>1</v>
      </c>
      <c r="C9" s="45" t="s">
        <v>18</v>
      </c>
      <c r="D9" s="25">
        <v>3</v>
      </c>
      <c r="E9" s="25">
        <v>1</v>
      </c>
      <c r="F9" s="26">
        <v>30.59</v>
      </c>
      <c r="G9" s="26">
        <v>4.0599999999999996</v>
      </c>
      <c r="H9" s="26">
        <v>34.65</v>
      </c>
      <c r="I9" s="25" t="s">
        <v>53</v>
      </c>
      <c r="J9" s="27">
        <v>0</v>
      </c>
      <c r="K9" s="28">
        <v>0</v>
      </c>
      <c r="L9" s="29">
        <v>34.65</v>
      </c>
      <c r="M9" s="25" t="s">
        <v>44</v>
      </c>
      <c r="N9" s="30">
        <v>1.7722979055137243E-3</v>
      </c>
      <c r="O9" s="31">
        <v>5818.8</v>
      </c>
      <c r="P9" s="46">
        <v>6179565.6000000006</v>
      </c>
    </row>
    <row r="10" spans="2:16" x14ac:dyDescent="0.2">
      <c r="B10" s="1">
        <v>2</v>
      </c>
      <c r="C10" s="45" t="s">
        <v>18</v>
      </c>
      <c r="D10" s="25">
        <v>3</v>
      </c>
      <c r="E10" s="25">
        <v>2</v>
      </c>
      <c r="F10" s="26">
        <v>31.16</v>
      </c>
      <c r="G10" s="26">
        <v>4.45</v>
      </c>
      <c r="H10" s="26">
        <v>35.61</v>
      </c>
      <c r="I10" s="25" t="s">
        <v>53</v>
      </c>
      <c r="J10" s="27">
        <v>0</v>
      </c>
      <c r="K10" s="28">
        <v>0</v>
      </c>
      <c r="L10" s="29">
        <v>35.61</v>
      </c>
      <c r="M10" s="25" t="s">
        <v>44</v>
      </c>
      <c r="N10" s="30">
        <v>1.7678299276006641E-3</v>
      </c>
      <c r="O10" s="31">
        <v>5804.2000000000007</v>
      </c>
      <c r="P10" s="46">
        <v>6164060.4000000004</v>
      </c>
    </row>
    <row r="11" spans="2:16" x14ac:dyDescent="0.2">
      <c r="B11" s="1">
        <v>3</v>
      </c>
      <c r="C11" s="45" t="s">
        <v>18</v>
      </c>
      <c r="D11" s="25">
        <v>3</v>
      </c>
      <c r="E11" s="25">
        <v>3</v>
      </c>
      <c r="F11" s="26">
        <v>62.17</v>
      </c>
      <c r="G11" s="26">
        <v>21.56</v>
      </c>
      <c r="H11" s="26">
        <v>83.73</v>
      </c>
      <c r="I11" s="25">
        <v>390</v>
      </c>
      <c r="J11" s="27">
        <v>14.39</v>
      </c>
      <c r="K11" s="28" t="s">
        <v>46</v>
      </c>
      <c r="L11" s="29">
        <v>98.12</v>
      </c>
      <c r="M11" s="25" t="s">
        <v>44</v>
      </c>
      <c r="N11" s="30">
        <v>4.5264094095852671E-3</v>
      </c>
      <c r="O11" s="31">
        <v>14861.2</v>
      </c>
      <c r="P11" s="46">
        <v>15782594.400000002</v>
      </c>
    </row>
    <row r="12" spans="2:16" x14ac:dyDescent="0.2">
      <c r="B12" s="1">
        <v>4</v>
      </c>
      <c r="C12" s="45" t="s">
        <v>18</v>
      </c>
      <c r="D12" s="25">
        <v>3</v>
      </c>
      <c r="E12" s="25">
        <v>4</v>
      </c>
      <c r="F12" s="26">
        <v>54.3</v>
      </c>
      <c r="G12" s="26">
        <v>13.1</v>
      </c>
      <c r="H12" s="26">
        <v>67.399999999999991</v>
      </c>
      <c r="I12" s="25" t="s">
        <v>53</v>
      </c>
      <c r="J12" s="27">
        <v>0</v>
      </c>
      <c r="K12" s="28">
        <v>0</v>
      </c>
      <c r="L12" s="29">
        <v>67.399999999999991</v>
      </c>
      <c r="M12" s="25" t="s">
        <v>44</v>
      </c>
      <c r="N12" s="30">
        <v>3.0152304931436386E-3</v>
      </c>
      <c r="O12" s="31">
        <v>9899.7000000000007</v>
      </c>
      <c r="P12" s="46">
        <v>10513481.4</v>
      </c>
    </row>
    <row r="13" spans="2:16" x14ac:dyDescent="0.2">
      <c r="B13" s="1">
        <v>5</v>
      </c>
      <c r="C13" s="45" t="s">
        <v>18</v>
      </c>
      <c r="D13" s="25">
        <v>3</v>
      </c>
      <c r="E13" s="25">
        <v>5</v>
      </c>
      <c r="F13" s="26">
        <v>46.82</v>
      </c>
      <c r="G13" s="26">
        <v>11.18</v>
      </c>
      <c r="H13" s="26">
        <v>58</v>
      </c>
      <c r="I13" s="25" t="s">
        <v>53</v>
      </c>
      <c r="J13" s="27">
        <v>0</v>
      </c>
      <c r="K13" s="28">
        <v>0</v>
      </c>
      <c r="L13" s="29">
        <v>58</v>
      </c>
      <c r="M13" s="25" t="s">
        <v>44</v>
      </c>
      <c r="N13" s="30">
        <v>2.8541796062694987E-3</v>
      </c>
      <c r="O13" s="31">
        <v>9370.9</v>
      </c>
      <c r="P13" s="46">
        <v>9951895.8000000007</v>
      </c>
    </row>
    <row r="14" spans="2:16" x14ac:dyDescent="0.2">
      <c r="B14" s="1">
        <v>6</v>
      </c>
      <c r="C14" s="45" t="s">
        <v>18</v>
      </c>
      <c r="D14" s="25">
        <v>3</v>
      </c>
      <c r="E14" s="25">
        <v>6</v>
      </c>
      <c r="F14" s="26">
        <v>46.95</v>
      </c>
      <c r="G14" s="26">
        <v>11.55</v>
      </c>
      <c r="H14" s="26">
        <v>58.5</v>
      </c>
      <c r="I14" s="25" t="s">
        <v>53</v>
      </c>
      <c r="J14" s="27">
        <v>0</v>
      </c>
      <c r="K14" s="28">
        <v>0</v>
      </c>
      <c r="L14" s="29">
        <v>58.5</v>
      </c>
      <c r="M14" s="25" t="s">
        <v>44</v>
      </c>
      <c r="N14" s="30">
        <v>2.9660204999320964E-3</v>
      </c>
      <c r="O14" s="31">
        <v>9738.1</v>
      </c>
      <c r="P14" s="46">
        <v>10341862.200000001</v>
      </c>
    </row>
    <row r="15" spans="2:16" x14ac:dyDescent="0.2">
      <c r="B15" s="1">
        <v>7</v>
      </c>
      <c r="C15" s="45" t="s">
        <v>18</v>
      </c>
      <c r="D15" s="25">
        <v>5</v>
      </c>
      <c r="E15" s="25">
        <v>1</v>
      </c>
      <c r="F15" s="26">
        <v>30.59</v>
      </c>
      <c r="G15" s="26">
        <v>4.0599999999999996</v>
      </c>
      <c r="H15" s="26">
        <v>34.65</v>
      </c>
      <c r="I15" s="25" t="s">
        <v>53</v>
      </c>
      <c r="J15" s="27">
        <v>0</v>
      </c>
      <c r="K15" s="28">
        <v>0</v>
      </c>
      <c r="L15" s="29">
        <v>34.65</v>
      </c>
      <c r="M15" s="25" t="s">
        <v>44</v>
      </c>
      <c r="N15" s="30">
        <v>1.9729354042511264E-3</v>
      </c>
      <c r="O15" s="31">
        <v>6477.6</v>
      </c>
      <c r="P15" s="46">
        <v>6879211.2000000002</v>
      </c>
    </row>
    <row r="16" spans="2:16" x14ac:dyDescent="0.2">
      <c r="B16" s="1">
        <v>8</v>
      </c>
      <c r="C16" s="45" t="s">
        <v>18</v>
      </c>
      <c r="D16" s="25">
        <v>5</v>
      </c>
      <c r="E16" s="25">
        <v>2</v>
      </c>
      <c r="F16" s="26">
        <v>31.16</v>
      </c>
      <c r="G16" s="26">
        <v>4.45</v>
      </c>
      <c r="H16" s="26">
        <v>35.61</v>
      </c>
      <c r="I16" s="25" t="s">
        <v>53</v>
      </c>
      <c r="J16" s="27">
        <v>0</v>
      </c>
      <c r="K16" s="28">
        <v>0</v>
      </c>
      <c r="L16" s="29">
        <v>35.61</v>
      </c>
      <c r="M16" s="25" t="s">
        <v>44</v>
      </c>
      <c r="N16" s="30">
        <v>1.9679616175177204E-3</v>
      </c>
      <c r="O16" s="31">
        <v>6461.2000000000007</v>
      </c>
      <c r="P16" s="46">
        <v>6861794.4000000004</v>
      </c>
    </row>
    <row r="17" spans="1:17" x14ac:dyDescent="0.2">
      <c r="B17" s="1">
        <v>9</v>
      </c>
      <c r="C17" s="45" t="s">
        <v>18</v>
      </c>
      <c r="D17" s="25">
        <v>5</v>
      </c>
      <c r="E17" s="25">
        <v>3</v>
      </c>
      <c r="F17" s="26">
        <v>62.17</v>
      </c>
      <c r="G17" s="26">
        <v>21.56</v>
      </c>
      <c r="H17" s="26">
        <v>83.73</v>
      </c>
      <c r="I17" s="25">
        <v>167</v>
      </c>
      <c r="J17" s="27">
        <v>12.5</v>
      </c>
      <c r="K17" s="28" t="s">
        <v>46</v>
      </c>
      <c r="L17" s="29">
        <v>96.23</v>
      </c>
      <c r="M17" s="25" t="s">
        <v>44</v>
      </c>
      <c r="N17" s="30">
        <v>5.0064795996207084E-3</v>
      </c>
      <c r="O17" s="31">
        <v>16437.400000000001</v>
      </c>
      <c r="P17" s="46">
        <v>17456518.800000001</v>
      </c>
    </row>
    <row r="18" spans="1:17" x14ac:dyDescent="0.2">
      <c r="B18" s="1">
        <v>10</v>
      </c>
      <c r="C18" s="45" t="s">
        <v>18</v>
      </c>
      <c r="D18" s="25">
        <v>5</v>
      </c>
      <c r="E18" s="25">
        <v>4</v>
      </c>
      <c r="F18" s="26">
        <v>54.3</v>
      </c>
      <c r="G18" s="26">
        <v>13.1</v>
      </c>
      <c r="H18" s="26">
        <v>67.399999999999991</v>
      </c>
      <c r="I18" s="25" t="s">
        <v>53</v>
      </c>
      <c r="J18" s="27">
        <v>0</v>
      </c>
      <c r="K18" s="28">
        <v>0</v>
      </c>
      <c r="L18" s="29">
        <v>67.399999999999991</v>
      </c>
      <c r="M18" s="25" t="s">
        <v>44</v>
      </c>
      <c r="N18" s="30">
        <v>3.3565773414240513E-3</v>
      </c>
      <c r="O18" s="31">
        <v>11020.400000000001</v>
      </c>
      <c r="P18" s="46">
        <v>11703664.800000001</v>
      </c>
    </row>
    <row r="19" spans="1:17" x14ac:dyDescent="0.2">
      <c r="B19" s="1">
        <v>11</v>
      </c>
      <c r="C19" s="45" t="s">
        <v>18</v>
      </c>
      <c r="D19" s="25">
        <v>5</v>
      </c>
      <c r="E19" s="25">
        <v>5</v>
      </c>
      <c r="F19" s="26">
        <v>46.82</v>
      </c>
      <c r="G19" s="26">
        <v>11.18</v>
      </c>
      <c r="H19" s="26">
        <v>58</v>
      </c>
      <c r="I19" s="25" t="s">
        <v>53</v>
      </c>
      <c r="J19" s="27">
        <v>0</v>
      </c>
      <c r="K19" s="28">
        <v>0</v>
      </c>
      <c r="L19" s="29">
        <v>58</v>
      </c>
      <c r="M19" s="25" t="s">
        <v>44</v>
      </c>
      <c r="N19" s="30">
        <v>3.1772942786773661E-3</v>
      </c>
      <c r="O19" s="31">
        <v>10431.700000000001</v>
      </c>
      <c r="P19" s="46">
        <v>11078465.4</v>
      </c>
    </row>
    <row r="20" spans="1:17" x14ac:dyDescent="0.2">
      <c r="B20" s="1">
        <v>12</v>
      </c>
      <c r="C20" s="45" t="s">
        <v>18</v>
      </c>
      <c r="D20" s="25">
        <v>5</v>
      </c>
      <c r="E20" s="25">
        <v>6</v>
      </c>
      <c r="F20" s="26">
        <v>46.95</v>
      </c>
      <c r="G20" s="26">
        <v>11.55</v>
      </c>
      <c r="H20" s="26">
        <v>58.5</v>
      </c>
      <c r="I20" s="25" t="s">
        <v>53</v>
      </c>
      <c r="J20" s="27">
        <v>0</v>
      </c>
      <c r="K20" s="28">
        <v>0</v>
      </c>
      <c r="L20" s="29">
        <v>58.5</v>
      </c>
      <c r="M20" s="25" t="s">
        <v>44</v>
      </c>
      <c r="N20" s="30">
        <v>3.3017964055847863E-3</v>
      </c>
      <c r="O20" s="31">
        <v>10840.5</v>
      </c>
      <c r="P20" s="46">
        <v>11512611</v>
      </c>
    </row>
    <row r="21" spans="1:17" x14ac:dyDescent="0.2">
      <c r="B21" s="1">
        <v>13</v>
      </c>
      <c r="C21" s="45" t="s">
        <v>18</v>
      </c>
      <c r="D21" s="25">
        <v>7</v>
      </c>
      <c r="E21" s="25">
        <v>1</v>
      </c>
      <c r="F21" s="26">
        <v>30.89</v>
      </c>
      <c r="G21" s="26">
        <v>4.0599999999999996</v>
      </c>
      <c r="H21" s="26">
        <v>34.950000000000003</v>
      </c>
      <c r="I21" s="25" t="s">
        <v>53</v>
      </c>
      <c r="J21" s="27">
        <v>0</v>
      </c>
      <c r="K21" s="28">
        <v>0</v>
      </c>
      <c r="L21" s="29">
        <v>34.950000000000003</v>
      </c>
      <c r="M21" s="25" t="s">
        <v>44</v>
      </c>
      <c r="N21" s="30">
        <v>2.1923917160014171E-3</v>
      </c>
      <c r="O21" s="31">
        <v>7198.1</v>
      </c>
      <c r="P21" s="46">
        <v>7644382.2000000002</v>
      </c>
    </row>
    <row r="22" spans="1:17" x14ac:dyDescent="0.2">
      <c r="B22" s="1">
        <v>14</v>
      </c>
      <c r="C22" s="45" t="s">
        <v>18</v>
      </c>
      <c r="D22" s="25">
        <v>7</v>
      </c>
      <c r="E22" s="25">
        <v>2</v>
      </c>
      <c r="F22" s="26">
        <v>31.16</v>
      </c>
      <c r="G22" s="26">
        <v>4.45</v>
      </c>
      <c r="H22" s="26">
        <v>35.61</v>
      </c>
      <c r="I22" s="25" t="s">
        <v>53</v>
      </c>
      <c r="J22" s="27">
        <v>0</v>
      </c>
      <c r="K22" s="28">
        <v>0</v>
      </c>
      <c r="L22" s="29">
        <v>35.61</v>
      </c>
      <c r="M22" s="25" t="s">
        <v>44</v>
      </c>
      <c r="N22" s="30">
        <v>2.1680933074347767E-3</v>
      </c>
      <c r="O22" s="31">
        <v>7118.3</v>
      </c>
      <c r="P22" s="46">
        <v>7559634.6000000006</v>
      </c>
    </row>
    <row r="23" spans="1:17" x14ac:dyDescent="0.2">
      <c r="B23" s="1">
        <v>15</v>
      </c>
      <c r="C23" s="45" t="s">
        <v>18</v>
      </c>
      <c r="D23" s="25">
        <v>7</v>
      </c>
      <c r="E23" s="25">
        <v>3</v>
      </c>
      <c r="F23" s="26">
        <v>62.17</v>
      </c>
      <c r="G23" s="26">
        <v>21.78</v>
      </c>
      <c r="H23" s="26">
        <v>83.95</v>
      </c>
      <c r="I23" s="25">
        <v>389</v>
      </c>
      <c r="J23" s="27">
        <v>14.39</v>
      </c>
      <c r="K23" s="28" t="s">
        <v>46</v>
      </c>
      <c r="L23" s="29">
        <v>98.34</v>
      </c>
      <c r="M23" s="25" t="s">
        <v>44</v>
      </c>
      <c r="N23" s="30">
        <v>5.3941695719795357E-3</v>
      </c>
      <c r="O23" s="31">
        <v>17710.2</v>
      </c>
      <c r="P23" s="46">
        <v>18808232.400000002</v>
      </c>
    </row>
    <row r="24" spans="1:17" x14ac:dyDescent="0.2">
      <c r="B24" s="1">
        <v>16</v>
      </c>
      <c r="C24" s="45" t="s">
        <v>18</v>
      </c>
      <c r="D24" s="25">
        <v>7</v>
      </c>
      <c r="E24" s="25">
        <v>4</v>
      </c>
      <c r="F24" s="26">
        <v>54.3</v>
      </c>
      <c r="G24" s="26">
        <v>13.1</v>
      </c>
      <c r="H24" s="26">
        <v>67.399999999999991</v>
      </c>
      <c r="I24" s="25">
        <v>162</v>
      </c>
      <c r="J24" s="27">
        <v>13.5</v>
      </c>
      <c r="K24" s="28" t="s">
        <v>46</v>
      </c>
      <c r="L24" s="29">
        <v>80.899999999999991</v>
      </c>
      <c r="M24" s="25" t="s">
        <v>44</v>
      </c>
      <c r="N24" s="30">
        <v>4.5617749225155407E-3</v>
      </c>
      <c r="O24" s="31">
        <v>14977.300000000001</v>
      </c>
      <c r="P24" s="46">
        <v>15905892.600000001</v>
      </c>
    </row>
    <row r="25" spans="1:17" x14ac:dyDescent="0.2">
      <c r="B25" s="1">
        <v>17</v>
      </c>
      <c r="C25" s="45" t="s">
        <v>18</v>
      </c>
      <c r="D25" s="25">
        <v>7</v>
      </c>
      <c r="E25" s="25">
        <v>5</v>
      </c>
      <c r="F25" s="26">
        <v>46.82</v>
      </c>
      <c r="G25" s="26">
        <v>11.18</v>
      </c>
      <c r="H25" s="26">
        <v>58</v>
      </c>
      <c r="I25" s="25">
        <v>161</v>
      </c>
      <c r="J25" s="27">
        <v>12.5</v>
      </c>
      <c r="K25" s="28" t="s">
        <v>46</v>
      </c>
      <c r="L25" s="29">
        <v>70.5</v>
      </c>
      <c r="M25" s="25" t="s">
        <v>44</v>
      </c>
      <c r="N25" s="30">
        <v>4.3002707407251211E-3</v>
      </c>
      <c r="O25" s="31">
        <v>14118.7</v>
      </c>
      <c r="P25" s="46">
        <v>14994059.4</v>
      </c>
    </row>
    <row r="26" spans="1:17" x14ac:dyDescent="0.2">
      <c r="B26" s="1">
        <v>18</v>
      </c>
      <c r="C26" s="45" t="s">
        <v>18</v>
      </c>
      <c r="D26" s="25">
        <v>7</v>
      </c>
      <c r="E26" s="25">
        <v>6</v>
      </c>
      <c r="F26" s="26">
        <v>46.95</v>
      </c>
      <c r="G26" s="26">
        <v>11.55</v>
      </c>
      <c r="H26" s="26">
        <v>58.5</v>
      </c>
      <c r="I26" s="25">
        <v>160</v>
      </c>
      <c r="J26" s="27">
        <v>12.5</v>
      </c>
      <c r="K26" s="28" t="s">
        <v>46</v>
      </c>
      <c r="L26" s="29">
        <v>71</v>
      </c>
      <c r="M26" s="25" t="s">
        <v>44</v>
      </c>
      <c r="N26" s="30">
        <v>4.4374341008773643E-3</v>
      </c>
      <c r="O26" s="31">
        <v>14569.1</v>
      </c>
      <c r="P26" s="46">
        <v>15472384.199999999</v>
      </c>
    </row>
    <row r="27" spans="1:17" x14ac:dyDescent="0.2">
      <c r="B27" s="1">
        <v>19</v>
      </c>
      <c r="C27" s="45" t="s">
        <v>18</v>
      </c>
      <c r="D27" s="25">
        <v>9</v>
      </c>
      <c r="E27" s="25">
        <v>1</v>
      </c>
      <c r="F27" s="26">
        <v>30.89</v>
      </c>
      <c r="G27" s="26">
        <v>4.0599999999999996</v>
      </c>
      <c r="H27" s="26">
        <v>34.950000000000003</v>
      </c>
      <c r="I27" s="25" t="s">
        <v>53</v>
      </c>
      <c r="J27" s="27">
        <v>0</v>
      </c>
      <c r="K27" s="28">
        <v>0</v>
      </c>
      <c r="L27" s="29">
        <v>34.950000000000003</v>
      </c>
      <c r="M27" s="25" t="s">
        <v>44</v>
      </c>
      <c r="N27" s="30">
        <v>2.3947663359400097E-3</v>
      </c>
      <c r="O27" s="31">
        <v>7862.5</v>
      </c>
      <c r="P27" s="46">
        <v>8349975</v>
      </c>
    </row>
    <row r="28" spans="1:17" x14ac:dyDescent="0.2">
      <c r="B28" s="1">
        <v>20</v>
      </c>
      <c r="C28" s="45" t="s">
        <v>18</v>
      </c>
      <c r="D28" s="25">
        <v>9</v>
      </c>
      <c r="E28" s="25">
        <v>2</v>
      </c>
      <c r="F28" s="26">
        <v>31.16</v>
      </c>
      <c r="G28" s="26">
        <v>4.45</v>
      </c>
      <c r="H28" s="26">
        <v>35.61</v>
      </c>
      <c r="I28" s="25" t="s">
        <v>53</v>
      </c>
      <c r="J28" s="27">
        <v>0</v>
      </c>
      <c r="K28" s="28">
        <v>0</v>
      </c>
      <c r="L28" s="29">
        <v>35.61</v>
      </c>
      <c r="M28" s="25" t="s">
        <v>44</v>
      </c>
      <c r="N28" s="30">
        <v>2.3682249973518334E-3</v>
      </c>
      <c r="O28" s="31">
        <v>7775.4000000000005</v>
      </c>
      <c r="P28" s="46">
        <v>8257474.8000000007</v>
      </c>
    </row>
    <row r="29" spans="1:17" x14ac:dyDescent="0.2">
      <c r="B29" s="1">
        <v>21</v>
      </c>
      <c r="C29" s="45" t="s">
        <v>18</v>
      </c>
      <c r="D29" s="25">
        <v>9</v>
      </c>
      <c r="E29" s="25">
        <v>3</v>
      </c>
      <c r="F29" s="26">
        <v>62.17</v>
      </c>
      <c r="G29" s="26">
        <v>21.78</v>
      </c>
      <c r="H29" s="26">
        <v>83.95</v>
      </c>
      <c r="I29" s="25">
        <v>387</v>
      </c>
      <c r="J29" s="27">
        <v>12.5</v>
      </c>
      <c r="K29" s="28" t="s">
        <v>46</v>
      </c>
      <c r="L29" s="29">
        <v>96.45</v>
      </c>
      <c r="M29" s="25" t="s">
        <v>44</v>
      </c>
      <c r="N29" s="30">
        <v>5.8230852332732709E-3</v>
      </c>
      <c r="O29" s="31">
        <v>19118.5</v>
      </c>
      <c r="P29" s="46">
        <v>20303847</v>
      </c>
    </row>
    <row r="30" spans="1:17" x14ac:dyDescent="0.2">
      <c r="B30" s="1">
        <v>22</v>
      </c>
      <c r="C30" s="45" t="s">
        <v>18</v>
      </c>
      <c r="D30" s="25">
        <v>9</v>
      </c>
      <c r="E30" s="25">
        <v>4</v>
      </c>
      <c r="F30" s="26">
        <v>54.3</v>
      </c>
      <c r="G30" s="26">
        <v>13.1</v>
      </c>
      <c r="H30" s="26">
        <v>67.399999999999991</v>
      </c>
      <c r="I30" s="25">
        <v>68</v>
      </c>
      <c r="J30" s="27">
        <v>12.5</v>
      </c>
      <c r="K30" s="28" t="s">
        <v>46</v>
      </c>
      <c r="L30" s="29">
        <v>79.899999999999991</v>
      </c>
      <c r="M30" s="25" t="s">
        <v>44</v>
      </c>
      <c r="N30" s="30">
        <v>4.8940253033843625E-3</v>
      </c>
      <c r="O30" s="31">
        <v>16068.1</v>
      </c>
      <c r="P30" s="46">
        <v>17064322.199999999</v>
      </c>
    </row>
    <row r="31" spans="1:17" s="32" customFormat="1" x14ac:dyDescent="0.2">
      <c r="A31" s="2"/>
      <c r="B31" s="1">
        <v>23</v>
      </c>
      <c r="C31" s="45" t="s">
        <v>18</v>
      </c>
      <c r="D31" s="25">
        <v>9</v>
      </c>
      <c r="E31" s="25">
        <v>5</v>
      </c>
      <c r="F31" s="26">
        <v>46.82</v>
      </c>
      <c r="G31" s="26">
        <v>11.18</v>
      </c>
      <c r="H31" s="26">
        <v>58</v>
      </c>
      <c r="I31" s="25">
        <v>380</v>
      </c>
      <c r="J31" s="27">
        <v>12.5</v>
      </c>
      <c r="K31" s="28" t="s">
        <v>46</v>
      </c>
      <c r="L31" s="29">
        <v>70.5</v>
      </c>
      <c r="M31" s="25" t="s">
        <v>44</v>
      </c>
      <c r="N31" s="30">
        <v>4.5711068647905136E-3</v>
      </c>
      <c r="O31" s="31">
        <v>15007.900000000001</v>
      </c>
      <c r="P31" s="46">
        <v>15938389.800000001</v>
      </c>
      <c r="Q31" s="2"/>
    </row>
    <row r="32" spans="1:17" x14ac:dyDescent="0.2">
      <c r="B32" s="1">
        <v>24</v>
      </c>
      <c r="C32" s="45" t="s">
        <v>18</v>
      </c>
      <c r="D32" s="25">
        <v>9</v>
      </c>
      <c r="E32" s="25">
        <v>6</v>
      </c>
      <c r="F32" s="26">
        <v>46.95</v>
      </c>
      <c r="G32" s="26">
        <v>11.55</v>
      </c>
      <c r="H32" s="26">
        <v>58.5</v>
      </c>
      <c r="I32" s="25">
        <v>381</v>
      </c>
      <c r="J32" s="27">
        <v>12.5</v>
      </c>
      <c r="K32" s="28" t="s">
        <v>46</v>
      </c>
      <c r="L32" s="29">
        <v>71</v>
      </c>
      <c r="M32" s="25" t="s">
        <v>44</v>
      </c>
      <c r="N32" s="30">
        <v>4.7209314581875775E-3</v>
      </c>
      <c r="O32" s="31">
        <v>15499.800000000001</v>
      </c>
      <c r="P32" s="46">
        <v>16460787.600000001</v>
      </c>
    </row>
    <row r="33" spans="2:16" x14ac:dyDescent="0.2">
      <c r="B33" s="1">
        <v>25</v>
      </c>
      <c r="C33" s="45" t="s">
        <v>18</v>
      </c>
      <c r="D33" s="25">
        <v>11</v>
      </c>
      <c r="E33" s="25">
        <v>1</v>
      </c>
      <c r="F33" s="26">
        <v>30.89</v>
      </c>
      <c r="G33" s="26">
        <v>4.0599999999999996</v>
      </c>
      <c r="H33" s="26">
        <v>34.950000000000003</v>
      </c>
      <c r="I33" s="25" t="s">
        <v>53</v>
      </c>
      <c r="J33" s="27">
        <v>0</v>
      </c>
      <c r="K33" s="28">
        <v>0</v>
      </c>
      <c r="L33" s="29">
        <v>34.950000000000003</v>
      </c>
      <c r="M33" s="25" t="s">
        <v>44</v>
      </c>
      <c r="N33" s="30">
        <v>2.5971409558786019E-3</v>
      </c>
      <c r="O33" s="31">
        <v>8527</v>
      </c>
      <c r="P33" s="46">
        <v>9055674</v>
      </c>
    </row>
    <row r="34" spans="2:16" x14ac:dyDescent="0.2">
      <c r="B34" s="1">
        <v>26</v>
      </c>
      <c r="C34" s="45" t="s">
        <v>18</v>
      </c>
      <c r="D34" s="25">
        <v>11</v>
      </c>
      <c r="E34" s="25">
        <v>2</v>
      </c>
      <c r="F34" s="26">
        <v>31.16</v>
      </c>
      <c r="G34" s="26">
        <v>4.45</v>
      </c>
      <c r="H34" s="26">
        <v>35.61</v>
      </c>
      <c r="I34" s="25" t="s">
        <v>53</v>
      </c>
      <c r="J34" s="27">
        <v>0</v>
      </c>
      <c r="K34" s="28">
        <v>0</v>
      </c>
      <c r="L34" s="29">
        <v>35.61</v>
      </c>
      <c r="M34" s="25" t="s">
        <v>44</v>
      </c>
      <c r="N34" s="30">
        <v>2.5683566872688902E-3</v>
      </c>
      <c r="O34" s="31">
        <v>8432.5</v>
      </c>
      <c r="P34" s="46">
        <v>8955315</v>
      </c>
    </row>
    <row r="35" spans="2:16" x14ac:dyDescent="0.2">
      <c r="B35" s="1">
        <v>27</v>
      </c>
      <c r="C35" s="45" t="s">
        <v>18</v>
      </c>
      <c r="D35" s="25">
        <v>11</v>
      </c>
      <c r="E35" s="25">
        <v>3</v>
      </c>
      <c r="F35" s="26">
        <v>62.17</v>
      </c>
      <c r="G35" s="26">
        <v>21.78</v>
      </c>
      <c r="H35" s="26">
        <v>83.95</v>
      </c>
      <c r="I35" s="25">
        <v>51</v>
      </c>
      <c r="J35" s="27">
        <v>12.5</v>
      </c>
      <c r="K35" s="28" t="s">
        <v>46</v>
      </c>
      <c r="L35" s="29">
        <v>96.45</v>
      </c>
      <c r="M35" s="25" t="s">
        <v>44</v>
      </c>
      <c r="N35" s="30">
        <v>6.359171918669082E-3</v>
      </c>
      <c r="O35" s="31">
        <v>20878.5</v>
      </c>
      <c r="P35" s="46">
        <v>22172967</v>
      </c>
    </row>
    <row r="36" spans="2:16" x14ac:dyDescent="0.2">
      <c r="B36" s="1">
        <v>28</v>
      </c>
      <c r="C36" s="45" t="s">
        <v>18</v>
      </c>
      <c r="D36" s="25">
        <v>11</v>
      </c>
      <c r="E36" s="25">
        <v>4</v>
      </c>
      <c r="F36" s="26">
        <v>54.3</v>
      </c>
      <c r="G36" s="26">
        <v>13.1</v>
      </c>
      <c r="H36" s="26">
        <v>67.399999999999991</v>
      </c>
      <c r="I36" s="25">
        <v>66</v>
      </c>
      <c r="J36" s="27">
        <v>12.5</v>
      </c>
      <c r="K36" s="28" t="s">
        <v>46</v>
      </c>
      <c r="L36" s="29">
        <v>79.899999999999991</v>
      </c>
      <c r="M36" s="25" t="s">
        <v>44</v>
      </c>
      <c r="N36" s="30">
        <v>5.2353721516647739E-3</v>
      </c>
      <c r="O36" s="31">
        <v>17188.900000000001</v>
      </c>
      <c r="P36" s="46">
        <v>18254611.800000001</v>
      </c>
    </row>
    <row r="37" spans="2:16" x14ac:dyDescent="0.2">
      <c r="B37" s="1">
        <v>29</v>
      </c>
      <c r="C37" s="45" t="s">
        <v>18</v>
      </c>
      <c r="D37" s="25">
        <v>11</v>
      </c>
      <c r="E37" s="25">
        <v>5</v>
      </c>
      <c r="F37" s="26">
        <v>46.82</v>
      </c>
      <c r="G37" s="26">
        <v>11.18</v>
      </c>
      <c r="H37" s="26">
        <v>58</v>
      </c>
      <c r="I37" s="25">
        <v>376</v>
      </c>
      <c r="J37" s="27">
        <v>12.5</v>
      </c>
      <c r="K37" s="28" t="s">
        <v>46</v>
      </c>
      <c r="L37" s="29">
        <v>70.5</v>
      </c>
      <c r="M37" s="25" t="s">
        <v>44</v>
      </c>
      <c r="N37" s="30">
        <v>4.8942215371983819E-3</v>
      </c>
      <c r="O37" s="31">
        <v>16068.800000000001</v>
      </c>
      <c r="P37" s="46">
        <v>17065065.600000001</v>
      </c>
    </row>
    <row r="38" spans="2:16" x14ac:dyDescent="0.2">
      <c r="B38" s="1">
        <v>30</v>
      </c>
      <c r="C38" s="45" t="s">
        <v>18</v>
      </c>
      <c r="D38" s="25">
        <v>11</v>
      </c>
      <c r="E38" s="25">
        <v>6</v>
      </c>
      <c r="F38" s="26">
        <v>46.95</v>
      </c>
      <c r="G38" s="26">
        <v>11.55</v>
      </c>
      <c r="H38" s="26">
        <v>58.5</v>
      </c>
      <c r="I38" s="25">
        <v>377</v>
      </c>
      <c r="J38" s="27">
        <v>12.5</v>
      </c>
      <c r="K38" s="28" t="s">
        <v>46</v>
      </c>
      <c r="L38" s="29">
        <v>71</v>
      </c>
      <c r="M38" s="25" t="s">
        <v>44</v>
      </c>
      <c r="N38" s="30">
        <v>5.0567073638402675E-3</v>
      </c>
      <c r="O38" s="31">
        <v>16602.3</v>
      </c>
      <c r="P38" s="46">
        <v>17631642.600000001</v>
      </c>
    </row>
    <row r="39" spans="2:16" x14ac:dyDescent="0.2">
      <c r="B39" s="1">
        <v>31</v>
      </c>
      <c r="C39" s="45" t="s">
        <v>18</v>
      </c>
      <c r="D39" s="25">
        <v>13</v>
      </c>
      <c r="E39" s="25">
        <v>1</v>
      </c>
      <c r="F39" s="26">
        <v>30.89</v>
      </c>
      <c r="G39" s="26">
        <v>4.0599999999999996</v>
      </c>
      <c r="H39" s="26">
        <v>34.950000000000003</v>
      </c>
      <c r="I39" s="25" t="s">
        <v>53</v>
      </c>
      <c r="J39" s="27">
        <v>0</v>
      </c>
      <c r="K39" s="28">
        <v>0</v>
      </c>
      <c r="L39" s="29">
        <v>34.950000000000003</v>
      </c>
      <c r="M39" s="25" t="s">
        <v>44</v>
      </c>
      <c r="N39" s="30">
        <v>2.6983282658478987E-3</v>
      </c>
      <c r="O39" s="31">
        <v>8859.2000000000007</v>
      </c>
      <c r="P39" s="46">
        <v>9408470.4000000004</v>
      </c>
    </row>
    <row r="40" spans="2:16" x14ac:dyDescent="0.2">
      <c r="B40" s="1">
        <v>32</v>
      </c>
      <c r="C40" s="45" t="s">
        <v>18</v>
      </c>
      <c r="D40" s="25">
        <v>13</v>
      </c>
      <c r="E40" s="25">
        <v>2</v>
      </c>
      <c r="F40" s="26">
        <v>31.16</v>
      </c>
      <c r="G40" s="26">
        <v>4.45</v>
      </c>
      <c r="H40" s="26">
        <v>35.61</v>
      </c>
      <c r="I40" s="25" t="s">
        <v>53</v>
      </c>
      <c r="J40" s="27">
        <v>0</v>
      </c>
      <c r="K40" s="28">
        <v>0</v>
      </c>
      <c r="L40" s="29">
        <v>35.61</v>
      </c>
      <c r="M40" s="25" t="s">
        <v>44</v>
      </c>
      <c r="N40" s="30">
        <v>2.6684225322274181E-3</v>
      </c>
      <c r="O40" s="31">
        <v>8761</v>
      </c>
      <c r="P40" s="46">
        <v>9304182</v>
      </c>
    </row>
    <row r="41" spans="2:16" x14ac:dyDescent="0.2">
      <c r="B41" s="1">
        <v>33</v>
      </c>
      <c r="C41" s="45" t="s">
        <v>18</v>
      </c>
      <c r="D41" s="25">
        <v>13</v>
      </c>
      <c r="E41" s="25">
        <v>3</v>
      </c>
      <c r="F41" s="26">
        <v>62.17</v>
      </c>
      <c r="G41" s="26">
        <v>21.78</v>
      </c>
      <c r="H41" s="26">
        <v>83.95</v>
      </c>
      <c r="I41" s="25">
        <v>53</v>
      </c>
      <c r="J41" s="27">
        <v>12.5</v>
      </c>
      <c r="K41" s="28" t="s">
        <v>46</v>
      </c>
      <c r="L41" s="29">
        <v>96.45</v>
      </c>
      <c r="M41" s="25" t="s">
        <v>44</v>
      </c>
      <c r="N41" s="30">
        <v>6.5736297493159479E-3</v>
      </c>
      <c r="O41" s="31">
        <v>21582.7</v>
      </c>
      <c r="P41" s="46">
        <v>22920827.400000002</v>
      </c>
    </row>
    <row r="42" spans="2:16" x14ac:dyDescent="0.2">
      <c r="B42" s="1">
        <v>34</v>
      </c>
      <c r="C42" s="45" t="s">
        <v>18</v>
      </c>
      <c r="D42" s="25">
        <v>13</v>
      </c>
      <c r="E42" s="25">
        <v>4</v>
      </c>
      <c r="F42" s="26">
        <v>54.3</v>
      </c>
      <c r="G42" s="26">
        <v>13.1</v>
      </c>
      <c r="H42" s="26">
        <v>67.399999999999991</v>
      </c>
      <c r="I42" s="25">
        <v>386</v>
      </c>
      <c r="J42" s="27">
        <v>12.5</v>
      </c>
      <c r="K42" s="28" t="s">
        <v>46</v>
      </c>
      <c r="L42" s="29">
        <v>79.899999999999991</v>
      </c>
      <c r="M42" s="25" t="s">
        <v>44</v>
      </c>
      <c r="N42" s="30">
        <v>5.2988745517029041E-3</v>
      </c>
      <c r="O42" s="31">
        <v>17397.400000000001</v>
      </c>
      <c r="P42" s="46">
        <v>18476038.800000001</v>
      </c>
    </row>
    <row r="43" spans="2:16" x14ac:dyDescent="0.2">
      <c r="B43" s="1">
        <v>35</v>
      </c>
      <c r="C43" s="45" t="s">
        <v>18</v>
      </c>
      <c r="D43" s="25">
        <v>13</v>
      </c>
      <c r="E43" s="25">
        <v>5</v>
      </c>
      <c r="F43" s="26">
        <v>46.82</v>
      </c>
      <c r="G43" s="26">
        <v>11.18</v>
      </c>
      <c r="H43" s="26">
        <v>58</v>
      </c>
      <c r="I43" s="25">
        <v>226</v>
      </c>
      <c r="J43" s="27">
        <v>12.5</v>
      </c>
      <c r="K43" s="28" t="s">
        <v>46</v>
      </c>
      <c r="L43" s="29">
        <v>70.5</v>
      </c>
      <c r="M43" s="25" t="s">
        <v>44</v>
      </c>
      <c r="N43" s="30">
        <v>5.108057421744791E-3</v>
      </c>
      <c r="O43" s="31">
        <v>16770.900000000001</v>
      </c>
      <c r="P43" s="46">
        <v>17810695.800000001</v>
      </c>
    </row>
    <row r="44" spans="2:16" x14ac:dyDescent="0.2">
      <c r="B44" s="1">
        <v>36</v>
      </c>
      <c r="C44" s="45" t="s">
        <v>18</v>
      </c>
      <c r="D44" s="25">
        <v>13</v>
      </c>
      <c r="E44" s="25">
        <v>6</v>
      </c>
      <c r="F44" s="26">
        <v>46.95</v>
      </c>
      <c r="G44" s="26">
        <v>11.55</v>
      </c>
      <c r="H44" s="26">
        <v>58.5</v>
      </c>
      <c r="I44" s="25">
        <v>227</v>
      </c>
      <c r="J44" s="27">
        <v>12.5</v>
      </c>
      <c r="K44" s="28" t="s">
        <v>46</v>
      </c>
      <c r="L44" s="29">
        <v>71</v>
      </c>
      <c r="M44" s="25" t="s">
        <v>44</v>
      </c>
      <c r="N44" s="30">
        <v>5.2768738650090892E-3</v>
      </c>
      <c r="O44" s="31">
        <v>17325.100000000002</v>
      </c>
      <c r="P44" s="46">
        <v>18399256.199999999</v>
      </c>
    </row>
    <row r="45" spans="2:16" x14ac:dyDescent="0.2">
      <c r="B45" s="1">
        <v>37</v>
      </c>
      <c r="C45" s="45" t="s">
        <v>18</v>
      </c>
      <c r="D45" s="25">
        <v>15</v>
      </c>
      <c r="E45" s="25">
        <v>1</v>
      </c>
      <c r="F45" s="26">
        <v>30.89</v>
      </c>
      <c r="G45" s="26">
        <v>4.0599999999999996</v>
      </c>
      <c r="H45" s="26">
        <v>34.950000000000003</v>
      </c>
      <c r="I45" s="25" t="s">
        <v>53</v>
      </c>
      <c r="J45" s="27">
        <v>0</v>
      </c>
      <c r="K45" s="28">
        <v>0</v>
      </c>
      <c r="L45" s="29">
        <v>34.950000000000003</v>
      </c>
      <c r="M45" s="25" t="s">
        <v>44</v>
      </c>
      <c r="N45" s="30">
        <v>2.799515575817195E-3</v>
      </c>
      <c r="O45" s="31">
        <v>9191.4</v>
      </c>
      <c r="P45" s="46">
        <v>9761266.8000000007</v>
      </c>
    </row>
    <row r="46" spans="2:16" x14ac:dyDescent="0.2">
      <c r="B46" s="1">
        <v>38</v>
      </c>
      <c r="C46" s="45" t="s">
        <v>18</v>
      </c>
      <c r="D46" s="25">
        <v>15</v>
      </c>
      <c r="E46" s="25">
        <v>2</v>
      </c>
      <c r="F46" s="26">
        <v>31.16</v>
      </c>
      <c r="G46" s="26">
        <v>4.45</v>
      </c>
      <c r="H46" s="26">
        <v>35.61</v>
      </c>
      <c r="I46" s="25" t="s">
        <v>53</v>
      </c>
      <c r="J46" s="27">
        <v>0</v>
      </c>
      <c r="K46" s="28">
        <v>0</v>
      </c>
      <c r="L46" s="29">
        <v>35.61</v>
      </c>
      <c r="M46" s="25" t="s">
        <v>44</v>
      </c>
      <c r="N46" s="30">
        <v>2.7684883771859465E-3</v>
      </c>
      <c r="O46" s="31">
        <v>9089.5</v>
      </c>
      <c r="P46" s="46">
        <v>9653049</v>
      </c>
    </row>
    <row r="47" spans="2:16" x14ac:dyDescent="0.2">
      <c r="B47" s="1">
        <v>39</v>
      </c>
      <c r="C47" s="45" t="s">
        <v>18</v>
      </c>
      <c r="D47" s="25">
        <v>15</v>
      </c>
      <c r="E47" s="25">
        <v>3</v>
      </c>
      <c r="F47" s="26">
        <v>62.17</v>
      </c>
      <c r="G47" s="26">
        <v>21.78</v>
      </c>
      <c r="H47" s="26">
        <v>83.95</v>
      </c>
      <c r="I47" s="25">
        <v>43</v>
      </c>
      <c r="J47" s="27">
        <v>12.5</v>
      </c>
      <c r="K47" s="28" t="s">
        <v>46</v>
      </c>
      <c r="L47" s="29">
        <v>96.45</v>
      </c>
      <c r="M47" s="25" t="s">
        <v>44</v>
      </c>
      <c r="N47" s="30">
        <v>6.7880875799628164E-3</v>
      </c>
      <c r="O47" s="31">
        <v>22286.800000000003</v>
      </c>
      <c r="P47" s="46">
        <v>23668581.600000001</v>
      </c>
    </row>
    <row r="48" spans="2:16" x14ac:dyDescent="0.2">
      <c r="B48" s="1">
        <v>40</v>
      </c>
      <c r="C48" s="45" t="s">
        <v>18</v>
      </c>
      <c r="D48" s="25">
        <v>15</v>
      </c>
      <c r="E48" s="25">
        <v>4</v>
      </c>
      <c r="F48" s="26">
        <v>54.3</v>
      </c>
      <c r="G48" s="26">
        <v>13.1</v>
      </c>
      <c r="H48" s="26">
        <v>67.399999999999991</v>
      </c>
      <c r="I48" s="25">
        <v>384</v>
      </c>
      <c r="J48" s="27">
        <v>12.5</v>
      </c>
      <c r="K48" s="28" t="s">
        <v>46</v>
      </c>
      <c r="L48" s="29">
        <v>79.899999999999991</v>
      </c>
      <c r="M48" s="25" t="s">
        <v>44</v>
      </c>
      <c r="N48" s="30">
        <v>5.4695479758431094E-3</v>
      </c>
      <c r="O48" s="31">
        <v>17957.7</v>
      </c>
      <c r="P48" s="46">
        <v>19071077.400000002</v>
      </c>
    </row>
    <row r="49" spans="2:16" x14ac:dyDescent="0.2">
      <c r="B49" s="1">
        <v>41</v>
      </c>
      <c r="C49" s="45" t="s">
        <v>18</v>
      </c>
      <c r="D49" s="25">
        <v>15</v>
      </c>
      <c r="E49" s="25">
        <v>5</v>
      </c>
      <c r="F49" s="26">
        <v>46.82</v>
      </c>
      <c r="G49" s="26">
        <v>11.18</v>
      </c>
      <c r="H49" s="26">
        <v>58</v>
      </c>
      <c r="I49" s="25">
        <v>221</v>
      </c>
      <c r="J49" s="27">
        <v>12.5</v>
      </c>
      <c r="K49" s="28" t="s">
        <v>46</v>
      </c>
      <c r="L49" s="29">
        <v>70.5</v>
      </c>
      <c r="M49" s="25" t="s">
        <v>44</v>
      </c>
      <c r="N49" s="30">
        <v>5.2696147579487252E-3</v>
      </c>
      <c r="O49" s="31">
        <v>17301.3</v>
      </c>
      <c r="P49" s="46">
        <v>18373980.600000001</v>
      </c>
    </row>
    <row r="50" spans="2:16" x14ac:dyDescent="0.2">
      <c r="B50" s="1">
        <v>42</v>
      </c>
      <c r="C50" s="45" t="s">
        <v>18</v>
      </c>
      <c r="D50" s="25">
        <v>15</v>
      </c>
      <c r="E50" s="25">
        <v>6</v>
      </c>
      <c r="F50" s="26">
        <v>46.95</v>
      </c>
      <c r="G50" s="26">
        <v>11.55</v>
      </c>
      <c r="H50" s="26">
        <v>58.5</v>
      </c>
      <c r="I50" s="25">
        <v>223</v>
      </c>
      <c r="J50" s="27">
        <v>12.5</v>
      </c>
      <c r="K50" s="28" t="s">
        <v>46</v>
      </c>
      <c r="L50" s="29">
        <v>71</v>
      </c>
      <c r="M50" s="25" t="s">
        <v>44</v>
      </c>
      <c r="N50" s="30">
        <v>5.444761817835435E-3</v>
      </c>
      <c r="O50" s="31">
        <v>17876.3</v>
      </c>
      <c r="P50" s="46">
        <v>18984630.600000001</v>
      </c>
    </row>
    <row r="51" spans="2:16" x14ac:dyDescent="0.2">
      <c r="B51" s="1">
        <v>43</v>
      </c>
      <c r="C51" s="45" t="s">
        <v>18</v>
      </c>
      <c r="D51" s="25">
        <v>17</v>
      </c>
      <c r="E51" s="25">
        <v>1</v>
      </c>
      <c r="F51" s="26">
        <v>30.89</v>
      </c>
      <c r="G51" s="26">
        <v>4.0599999999999996</v>
      </c>
      <c r="H51" s="26">
        <v>34.950000000000003</v>
      </c>
      <c r="I51" s="25" t="s">
        <v>53</v>
      </c>
      <c r="J51" s="27">
        <v>0</v>
      </c>
      <c r="K51" s="28">
        <v>0</v>
      </c>
      <c r="L51" s="29">
        <v>34.950000000000003</v>
      </c>
      <c r="M51" s="25" t="s">
        <v>44</v>
      </c>
      <c r="N51" s="30">
        <v>2.9007028857864908E-3</v>
      </c>
      <c r="O51" s="31">
        <v>9523.6</v>
      </c>
      <c r="P51" s="46">
        <v>10114063.200000001</v>
      </c>
    </row>
    <row r="52" spans="2:16" x14ac:dyDescent="0.2">
      <c r="B52" s="1">
        <v>44</v>
      </c>
      <c r="C52" s="45" t="s">
        <v>18</v>
      </c>
      <c r="D52" s="25">
        <v>17</v>
      </c>
      <c r="E52" s="25">
        <v>2</v>
      </c>
      <c r="F52" s="26">
        <v>31.16</v>
      </c>
      <c r="G52" s="26">
        <v>4.45</v>
      </c>
      <c r="H52" s="26">
        <v>35.61</v>
      </c>
      <c r="I52" s="25" t="s">
        <v>53</v>
      </c>
      <c r="J52" s="27">
        <v>0</v>
      </c>
      <c r="K52" s="28">
        <v>0</v>
      </c>
      <c r="L52" s="29">
        <v>35.61</v>
      </c>
      <c r="M52" s="25" t="s">
        <v>44</v>
      </c>
      <c r="N52" s="30">
        <v>2.868554222144474E-3</v>
      </c>
      <c r="O52" s="31">
        <v>9418.1</v>
      </c>
      <c r="P52" s="46">
        <v>10002022.200000001</v>
      </c>
    </row>
    <row r="53" spans="2:16" x14ac:dyDescent="0.2">
      <c r="B53" s="1">
        <v>45</v>
      </c>
      <c r="C53" s="45" t="s">
        <v>18</v>
      </c>
      <c r="D53" s="25">
        <v>17</v>
      </c>
      <c r="E53" s="25">
        <v>3</v>
      </c>
      <c r="F53" s="26">
        <v>62.17</v>
      </c>
      <c r="G53" s="26">
        <v>21.78</v>
      </c>
      <c r="H53" s="26">
        <v>83.95</v>
      </c>
      <c r="I53" s="25">
        <v>45</v>
      </c>
      <c r="J53" s="27">
        <v>12.5</v>
      </c>
      <c r="K53" s="28" t="s">
        <v>46</v>
      </c>
      <c r="L53" s="29">
        <v>96.45</v>
      </c>
      <c r="M53" s="25" t="s">
        <v>44</v>
      </c>
      <c r="N53" s="30">
        <v>7.0025454106096841E-3</v>
      </c>
      <c r="O53" s="31">
        <v>22990.9</v>
      </c>
      <c r="P53" s="46">
        <v>24416335.800000001</v>
      </c>
    </row>
    <row r="54" spans="2:16" x14ac:dyDescent="0.2">
      <c r="B54" s="1">
        <v>46</v>
      </c>
      <c r="C54" s="45" t="s">
        <v>18</v>
      </c>
      <c r="D54" s="25">
        <v>17</v>
      </c>
      <c r="E54" s="25">
        <v>4</v>
      </c>
      <c r="F54" s="26">
        <v>54.3</v>
      </c>
      <c r="G54" s="26">
        <v>13.1</v>
      </c>
      <c r="H54" s="26">
        <v>67.399999999999991</v>
      </c>
      <c r="I54" s="25">
        <v>356</v>
      </c>
      <c r="J54" s="27">
        <v>12.5</v>
      </c>
      <c r="K54" s="28" t="s">
        <v>46</v>
      </c>
      <c r="L54" s="29">
        <v>79.899999999999991</v>
      </c>
      <c r="M54" s="25" t="s">
        <v>44</v>
      </c>
      <c r="N54" s="30">
        <v>5.6402213999833164E-3</v>
      </c>
      <c r="O54" s="31">
        <v>18518.100000000002</v>
      </c>
      <c r="P54" s="46">
        <v>19666222.199999999</v>
      </c>
    </row>
    <row r="55" spans="2:16" x14ac:dyDescent="0.2">
      <c r="B55" s="1">
        <v>47</v>
      </c>
      <c r="C55" s="45" t="s">
        <v>18</v>
      </c>
      <c r="D55" s="25">
        <v>17</v>
      </c>
      <c r="E55" s="25">
        <v>5</v>
      </c>
      <c r="F55" s="26">
        <v>46.82</v>
      </c>
      <c r="G55" s="26">
        <v>11.18</v>
      </c>
      <c r="H55" s="26">
        <v>58</v>
      </c>
      <c r="I55" s="25">
        <v>359</v>
      </c>
      <c r="J55" s="27">
        <v>12.5</v>
      </c>
      <c r="K55" s="28" t="s">
        <v>46</v>
      </c>
      <c r="L55" s="29">
        <v>70.5</v>
      </c>
      <c r="M55" s="25" t="s">
        <v>44</v>
      </c>
      <c r="N55" s="30">
        <v>5.3788935458101827E-3</v>
      </c>
      <c r="O55" s="31">
        <v>17660.100000000002</v>
      </c>
      <c r="P55" s="46">
        <v>18755026.199999999</v>
      </c>
    </row>
    <row r="56" spans="2:16" x14ac:dyDescent="0.2">
      <c r="B56" s="1">
        <v>48</v>
      </c>
      <c r="C56" s="45" t="s">
        <v>18</v>
      </c>
      <c r="D56" s="25">
        <v>17</v>
      </c>
      <c r="E56" s="25">
        <v>6</v>
      </c>
      <c r="F56" s="26">
        <v>46.95</v>
      </c>
      <c r="G56" s="26">
        <v>11.55</v>
      </c>
      <c r="H56" s="26">
        <v>58.5</v>
      </c>
      <c r="I56" s="25">
        <v>358</v>
      </c>
      <c r="J56" s="27">
        <v>12.5</v>
      </c>
      <c r="K56" s="28" t="s">
        <v>46</v>
      </c>
      <c r="L56" s="29">
        <v>71</v>
      </c>
      <c r="M56" s="25" t="s">
        <v>44</v>
      </c>
      <c r="N56" s="30">
        <v>5.5603712223193033E-3</v>
      </c>
      <c r="O56" s="31">
        <v>18255.900000000001</v>
      </c>
      <c r="P56" s="46">
        <v>19387765.800000001</v>
      </c>
    </row>
    <row r="57" spans="2:16" x14ac:dyDescent="0.2">
      <c r="B57" s="1">
        <v>49</v>
      </c>
      <c r="C57" s="45" t="s">
        <v>18</v>
      </c>
      <c r="D57" s="25">
        <v>19</v>
      </c>
      <c r="E57" s="25">
        <v>1</v>
      </c>
      <c r="F57" s="26">
        <v>30.89</v>
      </c>
      <c r="G57" s="26">
        <v>4.0599999999999996</v>
      </c>
      <c r="H57" s="26">
        <v>34.950000000000003</v>
      </c>
      <c r="I57" s="25" t="s">
        <v>53</v>
      </c>
      <c r="J57" s="27">
        <v>0</v>
      </c>
      <c r="K57" s="28">
        <v>0</v>
      </c>
      <c r="L57" s="29">
        <v>34.950000000000003</v>
      </c>
      <c r="M57" s="25" t="s">
        <v>44</v>
      </c>
      <c r="N57" s="30">
        <v>3.0018901957557871E-3</v>
      </c>
      <c r="O57" s="31">
        <v>9855.9000000000015</v>
      </c>
      <c r="P57" s="46">
        <v>10466965.800000001</v>
      </c>
    </row>
    <row r="58" spans="2:16" x14ac:dyDescent="0.2">
      <c r="B58" s="1">
        <v>50</v>
      </c>
      <c r="C58" s="45" t="s">
        <v>18</v>
      </c>
      <c r="D58" s="25">
        <v>19</v>
      </c>
      <c r="E58" s="25">
        <v>2</v>
      </c>
      <c r="F58" s="26">
        <v>31.16</v>
      </c>
      <c r="G58" s="26">
        <v>4.45</v>
      </c>
      <c r="H58" s="26">
        <v>35.61</v>
      </c>
      <c r="I58" s="25" t="s">
        <v>53</v>
      </c>
      <c r="J58" s="27">
        <v>0</v>
      </c>
      <c r="K58" s="28">
        <v>0</v>
      </c>
      <c r="L58" s="29">
        <v>35.61</v>
      </c>
      <c r="M58" s="25" t="s">
        <v>44</v>
      </c>
      <c r="N58" s="30">
        <v>2.9686200671030028E-3</v>
      </c>
      <c r="O58" s="31">
        <v>9746.6</v>
      </c>
      <c r="P58" s="46">
        <v>10350889.200000001</v>
      </c>
    </row>
    <row r="59" spans="2:16" x14ac:dyDescent="0.2">
      <c r="B59" s="1">
        <v>51</v>
      </c>
      <c r="C59" s="45" t="s">
        <v>18</v>
      </c>
      <c r="D59" s="25">
        <v>19</v>
      </c>
      <c r="E59" s="25">
        <v>3</v>
      </c>
      <c r="F59" s="26">
        <v>62.17</v>
      </c>
      <c r="G59" s="26">
        <v>21.78</v>
      </c>
      <c r="H59" s="26">
        <v>83.95</v>
      </c>
      <c r="I59" s="25">
        <v>47</v>
      </c>
      <c r="J59" s="27">
        <v>12.5</v>
      </c>
      <c r="K59" s="28" t="s">
        <v>46</v>
      </c>
      <c r="L59" s="29">
        <v>96.45</v>
      </c>
      <c r="M59" s="25" t="s">
        <v>44</v>
      </c>
      <c r="N59" s="30">
        <v>7.2170032412565517E-3</v>
      </c>
      <c r="O59" s="31">
        <v>23695</v>
      </c>
      <c r="P59" s="46">
        <v>25164090</v>
      </c>
    </row>
    <row r="60" spans="2:16" x14ac:dyDescent="0.2">
      <c r="B60" s="1">
        <v>52</v>
      </c>
      <c r="C60" s="45" t="s">
        <v>18</v>
      </c>
      <c r="D60" s="25">
        <v>19</v>
      </c>
      <c r="E60" s="25">
        <v>4</v>
      </c>
      <c r="F60" s="26">
        <v>54.3</v>
      </c>
      <c r="G60" s="26">
        <v>13.1</v>
      </c>
      <c r="H60" s="26">
        <v>67.399999999999991</v>
      </c>
      <c r="I60" s="25">
        <v>354</v>
      </c>
      <c r="J60" s="27">
        <v>12.5</v>
      </c>
      <c r="K60" s="28" t="s">
        <v>46</v>
      </c>
      <c r="L60" s="29">
        <v>79.899999999999991</v>
      </c>
      <c r="M60" s="25" t="s">
        <v>44</v>
      </c>
      <c r="N60" s="30">
        <v>5.8108948241235234E-3</v>
      </c>
      <c r="O60" s="31">
        <v>19078.400000000001</v>
      </c>
      <c r="P60" s="46">
        <v>20261260.800000001</v>
      </c>
    </row>
    <row r="61" spans="2:16" x14ac:dyDescent="0.2">
      <c r="B61" s="1">
        <v>53</v>
      </c>
      <c r="C61" s="45" t="s">
        <v>18</v>
      </c>
      <c r="D61" s="25">
        <v>19</v>
      </c>
      <c r="E61" s="25">
        <v>5</v>
      </c>
      <c r="F61" s="26">
        <v>46.82</v>
      </c>
      <c r="G61" s="26">
        <v>11.18</v>
      </c>
      <c r="H61" s="26">
        <v>58</v>
      </c>
      <c r="I61" s="25">
        <v>363</v>
      </c>
      <c r="J61" s="27">
        <v>12.5</v>
      </c>
      <c r="K61" s="28" t="s">
        <v>46</v>
      </c>
      <c r="L61" s="29">
        <v>70.5</v>
      </c>
      <c r="M61" s="25" t="s">
        <v>44</v>
      </c>
      <c r="N61" s="30">
        <v>5.5404508820141168E-3</v>
      </c>
      <c r="O61" s="31">
        <v>18190.5</v>
      </c>
      <c r="P61" s="46">
        <v>19318311</v>
      </c>
    </row>
    <row r="62" spans="2:16" x14ac:dyDescent="0.2">
      <c r="B62" s="1">
        <v>54</v>
      </c>
      <c r="C62" s="45" t="s">
        <v>18</v>
      </c>
      <c r="D62" s="25">
        <v>19</v>
      </c>
      <c r="E62" s="25">
        <v>6</v>
      </c>
      <c r="F62" s="26">
        <v>46.95</v>
      </c>
      <c r="G62" s="26">
        <v>11.55</v>
      </c>
      <c r="H62" s="26">
        <v>58.5</v>
      </c>
      <c r="I62" s="25">
        <v>362</v>
      </c>
      <c r="J62" s="27">
        <v>12.5</v>
      </c>
      <c r="K62" s="28" t="s">
        <v>46</v>
      </c>
      <c r="L62" s="29">
        <v>71</v>
      </c>
      <c r="M62" s="25" t="s">
        <v>44</v>
      </c>
      <c r="N62" s="30">
        <v>5.7282591751456492E-3</v>
      </c>
      <c r="O62" s="31">
        <v>18807.100000000002</v>
      </c>
      <c r="P62" s="46">
        <v>19973140.199999999</v>
      </c>
    </row>
    <row r="63" spans="2:16" x14ac:dyDescent="0.2">
      <c r="B63" s="1">
        <v>55</v>
      </c>
      <c r="C63" s="45" t="s">
        <v>18</v>
      </c>
      <c r="D63" s="25">
        <v>21</v>
      </c>
      <c r="E63" s="25">
        <v>1</v>
      </c>
      <c r="F63" s="26">
        <v>30.89</v>
      </c>
      <c r="G63" s="26">
        <v>4.0599999999999996</v>
      </c>
      <c r="H63" s="26">
        <v>34.950000000000003</v>
      </c>
      <c r="I63" s="25" t="s">
        <v>53</v>
      </c>
      <c r="J63" s="27">
        <v>0</v>
      </c>
      <c r="K63" s="28">
        <v>0</v>
      </c>
      <c r="L63" s="29">
        <v>34.950000000000003</v>
      </c>
      <c r="M63" s="25" t="s">
        <v>44</v>
      </c>
      <c r="N63" s="30">
        <v>3.1030775057250834E-3</v>
      </c>
      <c r="O63" s="31">
        <v>10188.1</v>
      </c>
      <c r="P63" s="46">
        <v>10819762.200000001</v>
      </c>
    </row>
    <row r="64" spans="2:16" x14ac:dyDescent="0.2">
      <c r="B64" s="1">
        <v>56</v>
      </c>
      <c r="C64" s="45" t="s">
        <v>18</v>
      </c>
      <c r="D64" s="25">
        <v>21</v>
      </c>
      <c r="E64" s="25">
        <v>2</v>
      </c>
      <c r="F64" s="26">
        <v>31.16</v>
      </c>
      <c r="G64" s="26">
        <v>4.45</v>
      </c>
      <c r="H64" s="26">
        <v>35.61</v>
      </c>
      <c r="I64" s="25" t="s">
        <v>53</v>
      </c>
      <c r="J64" s="27">
        <v>0</v>
      </c>
      <c r="K64" s="28">
        <v>0</v>
      </c>
      <c r="L64" s="29">
        <v>35.61</v>
      </c>
      <c r="M64" s="25" t="s">
        <v>44</v>
      </c>
      <c r="N64" s="30">
        <v>3.0686859120615307E-3</v>
      </c>
      <c r="O64" s="31">
        <v>10075.200000000001</v>
      </c>
      <c r="P64" s="46">
        <v>10699862.4</v>
      </c>
    </row>
    <row r="65" spans="2:16" x14ac:dyDescent="0.2">
      <c r="B65" s="1">
        <v>57</v>
      </c>
      <c r="C65" s="45" t="s">
        <v>18</v>
      </c>
      <c r="D65" s="25">
        <v>21</v>
      </c>
      <c r="E65" s="25">
        <v>3</v>
      </c>
      <c r="F65" s="26">
        <v>62.17</v>
      </c>
      <c r="G65" s="26">
        <v>21.78</v>
      </c>
      <c r="H65" s="26">
        <v>83.95</v>
      </c>
      <c r="I65" s="25">
        <v>19</v>
      </c>
      <c r="J65" s="27">
        <v>12.5</v>
      </c>
      <c r="K65" s="28" t="s">
        <v>46</v>
      </c>
      <c r="L65" s="29">
        <v>96.45</v>
      </c>
      <c r="M65" s="25" t="s">
        <v>44</v>
      </c>
      <c r="N65" s="30">
        <v>7.4314610719034193E-3</v>
      </c>
      <c r="O65" s="31">
        <v>24399.100000000002</v>
      </c>
      <c r="P65" s="46">
        <v>25911844.199999999</v>
      </c>
    </row>
    <row r="66" spans="2:16" x14ac:dyDescent="0.2">
      <c r="B66" s="1">
        <v>58</v>
      </c>
      <c r="C66" s="45" t="s">
        <v>18</v>
      </c>
      <c r="D66" s="25">
        <v>21</v>
      </c>
      <c r="E66" s="25">
        <v>4</v>
      </c>
      <c r="F66" s="26">
        <v>54.3</v>
      </c>
      <c r="G66" s="26">
        <v>13.1</v>
      </c>
      <c r="H66" s="26">
        <v>67.399999999999991</v>
      </c>
      <c r="I66" s="25">
        <v>352</v>
      </c>
      <c r="J66" s="27">
        <v>12.5</v>
      </c>
      <c r="K66" s="28" t="s">
        <v>46</v>
      </c>
      <c r="L66" s="29">
        <v>79.899999999999991</v>
      </c>
      <c r="M66" s="25" t="s">
        <v>44</v>
      </c>
      <c r="N66" s="30">
        <v>5.9815682482637286E-3</v>
      </c>
      <c r="O66" s="31">
        <v>19638.8</v>
      </c>
      <c r="P66" s="46">
        <v>20856405.600000001</v>
      </c>
    </row>
    <row r="67" spans="2:16" x14ac:dyDescent="0.2">
      <c r="B67" s="1">
        <v>59</v>
      </c>
      <c r="C67" s="45" t="s">
        <v>18</v>
      </c>
      <c r="D67" s="25">
        <v>21</v>
      </c>
      <c r="E67" s="25">
        <v>5</v>
      </c>
      <c r="F67" s="26">
        <v>46.82</v>
      </c>
      <c r="G67" s="26">
        <v>11.18</v>
      </c>
      <c r="H67" s="26">
        <v>58</v>
      </c>
      <c r="I67" s="25">
        <v>330</v>
      </c>
      <c r="J67" s="27">
        <v>12.5</v>
      </c>
      <c r="K67" s="28" t="s">
        <v>46</v>
      </c>
      <c r="L67" s="29">
        <v>70.5</v>
      </c>
      <c r="M67" s="25" t="s">
        <v>44</v>
      </c>
      <c r="N67" s="30">
        <v>5.7020082182180493E-3</v>
      </c>
      <c r="O67" s="31">
        <v>18720.900000000001</v>
      </c>
      <c r="P67" s="46">
        <v>19881595.800000001</v>
      </c>
    </row>
    <row r="68" spans="2:16" x14ac:dyDescent="0.2">
      <c r="B68" s="1">
        <v>60</v>
      </c>
      <c r="C68" s="45" t="s">
        <v>18</v>
      </c>
      <c r="D68" s="25">
        <v>21</v>
      </c>
      <c r="E68" s="25">
        <v>6</v>
      </c>
      <c r="F68" s="26">
        <v>46.95</v>
      </c>
      <c r="G68" s="26">
        <v>11.55</v>
      </c>
      <c r="H68" s="26">
        <v>58.5</v>
      </c>
      <c r="I68" s="25">
        <v>323</v>
      </c>
      <c r="J68" s="27">
        <v>13.5</v>
      </c>
      <c r="K68" s="28" t="s">
        <v>46</v>
      </c>
      <c r="L68" s="29">
        <v>72</v>
      </c>
      <c r="M68" s="25" t="s">
        <v>44</v>
      </c>
      <c r="N68" s="30">
        <v>5.9559537872757879E-3</v>
      </c>
      <c r="O68" s="31">
        <v>19554.7</v>
      </c>
      <c r="P68" s="46">
        <v>20767091.400000002</v>
      </c>
    </row>
    <row r="69" spans="2:16" x14ac:dyDescent="0.2">
      <c r="B69" s="1">
        <v>61</v>
      </c>
      <c r="C69" s="45" t="s">
        <v>18</v>
      </c>
      <c r="D69" s="25">
        <v>23</v>
      </c>
      <c r="E69" s="25">
        <v>1</v>
      </c>
      <c r="F69" s="26">
        <v>30.89</v>
      </c>
      <c r="G69" s="26">
        <v>4.0599999999999996</v>
      </c>
      <c r="H69" s="26">
        <v>34.950000000000003</v>
      </c>
      <c r="I69" s="25" t="s">
        <v>53</v>
      </c>
      <c r="J69" s="27">
        <v>0</v>
      </c>
      <c r="K69" s="28">
        <v>0</v>
      </c>
      <c r="L69" s="29">
        <v>34.950000000000003</v>
      </c>
      <c r="M69" s="25" t="s">
        <v>44</v>
      </c>
      <c r="N69" s="30">
        <v>3.1368066090481823E-3</v>
      </c>
      <c r="O69" s="31">
        <v>10298.800000000001</v>
      </c>
      <c r="P69" s="46">
        <v>10937325.6</v>
      </c>
    </row>
    <row r="70" spans="2:16" x14ac:dyDescent="0.2">
      <c r="B70" s="1">
        <v>62</v>
      </c>
      <c r="C70" s="45" t="s">
        <v>18</v>
      </c>
      <c r="D70" s="25">
        <v>23</v>
      </c>
      <c r="E70" s="25">
        <v>2</v>
      </c>
      <c r="F70" s="26">
        <v>31.16</v>
      </c>
      <c r="G70" s="26">
        <v>4.45</v>
      </c>
      <c r="H70" s="26">
        <v>35.61</v>
      </c>
      <c r="I70" s="25" t="s">
        <v>53</v>
      </c>
      <c r="J70" s="27">
        <v>0</v>
      </c>
      <c r="K70" s="28">
        <v>0</v>
      </c>
      <c r="L70" s="29">
        <v>35.61</v>
      </c>
      <c r="M70" s="25" t="s">
        <v>44</v>
      </c>
      <c r="N70" s="30">
        <v>3.1020411937143734E-3</v>
      </c>
      <c r="O70" s="31">
        <v>10184.700000000001</v>
      </c>
      <c r="P70" s="46">
        <v>10816151.4</v>
      </c>
    </row>
    <row r="71" spans="2:16" x14ac:dyDescent="0.2">
      <c r="B71" s="1">
        <v>63</v>
      </c>
      <c r="C71" s="45" t="s">
        <v>18</v>
      </c>
      <c r="D71" s="25">
        <v>23</v>
      </c>
      <c r="E71" s="25">
        <v>3</v>
      </c>
      <c r="F71" s="26">
        <v>62.17</v>
      </c>
      <c r="G71" s="26">
        <v>21.78</v>
      </c>
      <c r="H71" s="26">
        <v>83.95</v>
      </c>
      <c r="I71" s="25">
        <v>174</v>
      </c>
      <c r="J71" s="27">
        <v>12.5</v>
      </c>
      <c r="K71" s="28" t="s">
        <v>51</v>
      </c>
      <c r="L71" s="29">
        <v>96.45</v>
      </c>
      <c r="M71" s="25" t="s">
        <v>44</v>
      </c>
      <c r="N71" s="30">
        <v>7.6937637169024135E-3</v>
      </c>
      <c r="O71" s="31">
        <v>25260.300000000003</v>
      </c>
      <c r="P71" s="46">
        <v>26826438.600000001</v>
      </c>
    </row>
    <row r="72" spans="2:16" x14ac:dyDescent="0.2">
      <c r="B72" s="1">
        <v>64</v>
      </c>
      <c r="C72" s="45" t="s">
        <v>18</v>
      </c>
      <c r="D72" s="25">
        <v>23</v>
      </c>
      <c r="E72" s="25">
        <v>4</v>
      </c>
      <c r="F72" s="26">
        <v>54.3</v>
      </c>
      <c r="G72" s="26">
        <v>13.1</v>
      </c>
      <c r="H72" s="26">
        <v>67.399999999999991</v>
      </c>
      <c r="I72" s="25">
        <v>232</v>
      </c>
      <c r="J72" s="27">
        <v>12.5</v>
      </c>
      <c r="K72" s="28" t="s">
        <v>46</v>
      </c>
      <c r="L72" s="29">
        <v>79.899999999999991</v>
      </c>
      <c r="M72" s="25" t="s">
        <v>44</v>
      </c>
      <c r="N72" s="30">
        <v>6.0907379379862734E-3</v>
      </c>
      <c r="O72" s="31">
        <v>19997.2</v>
      </c>
      <c r="P72" s="46">
        <v>21237026.400000002</v>
      </c>
    </row>
    <row r="73" spans="2:16" x14ac:dyDescent="0.2">
      <c r="B73" s="1">
        <v>65</v>
      </c>
      <c r="C73" s="45" t="s">
        <v>18</v>
      </c>
      <c r="D73" s="25">
        <v>23</v>
      </c>
      <c r="E73" s="25">
        <v>5</v>
      </c>
      <c r="F73" s="26">
        <v>46.82</v>
      </c>
      <c r="G73" s="26">
        <v>11.18</v>
      </c>
      <c r="H73" s="26">
        <v>58</v>
      </c>
      <c r="I73" s="25">
        <v>233</v>
      </c>
      <c r="J73" s="27">
        <v>12.5</v>
      </c>
      <c r="K73" s="28" t="s">
        <v>46</v>
      </c>
      <c r="L73" s="29">
        <v>70.5</v>
      </c>
      <c r="M73" s="25" t="s">
        <v>44</v>
      </c>
      <c r="N73" s="30">
        <v>5.8081392119618382E-3</v>
      </c>
      <c r="O73" s="31">
        <v>19069.400000000001</v>
      </c>
      <c r="P73" s="46">
        <v>20251702.800000001</v>
      </c>
    </row>
    <row r="74" spans="2:16" x14ac:dyDescent="0.2">
      <c r="B74" s="1">
        <v>66</v>
      </c>
      <c r="C74" s="45" t="s">
        <v>18</v>
      </c>
      <c r="D74" s="25">
        <v>23</v>
      </c>
      <c r="E74" s="25">
        <v>6</v>
      </c>
      <c r="F74" s="26">
        <v>46.95</v>
      </c>
      <c r="G74" s="26">
        <v>11.55</v>
      </c>
      <c r="H74" s="26">
        <v>58.5</v>
      </c>
      <c r="I74" s="25">
        <v>333</v>
      </c>
      <c r="J74" s="27">
        <v>12.5</v>
      </c>
      <c r="K74" s="28" t="s">
        <v>46</v>
      </c>
      <c r="L74" s="29">
        <v>71</v>
      </c>
      <c r="M74" s="25" t="s">
        <v>44</v>
      </c>
      <c r="N74" s="30">
        <v>5.9521097789141091E-3</v>
      </c>
      <c r="O74" s="31">
        <v>19542.100000000002</v>
      </c>
      <c r="P74" s="46">
        <v>20753710.199999999</v>
      </c>
    </row>
    <row r="75" spans="2:16" x14ac:dyDescent="0.2">
      <c r="B75" s="1">
        <v>67</v>
      </c>
      <c r="C75" s="45" t="s">
        <v>18</v>
      </c>
      <c r="D75" s="25">
        <v>25</v>
      </c>
      <c r="E75" s="25">
        <v>1</v>
      </c>
      <c r="F75" s="26">
        <v>30.89</v>
      </c>
      <c r="G75" s="26">
        <v>4.0599999999999996</v>
      </c>
      <c r="H75" s="26">
        <v>34.950000000000003</v>
      </c>
      <c r="I75" s="25" t="s">
        <v>53</v>
      </c>
      <c r="J75" s="27">
        <v>0</v>
      </c>
      <c r="K75" s="28">
        <v>0</v>
      </c>
      <c r="L75" s="29">
        <v>34.950000000000003</v>
      </c>
      <c r="M75" s="25" t="s">
        <v>44</v>
      </c>
      <c r="N75" s="30">
        <v>3.1705357123712813E-3</v>
      </c>
      <c r="O75" s="31">
        <v>10409.6</v>
      </c>
      <c r="P75" s="46">
        <v>11054995.200000001</v>
      </c>
    </row>
    <row r="76" spans="2:16" x14ac:dyDescent="0.2">
      <c r="B76" s="1">
        <v>68</v>
      </c>
      <c r="C76" s="45" t="s">
        <v>18</v>
      </c>
      <c r="D76" s="25">
        <v>25</v>
      </c>
      <c r="E76" s="25">
        <v>2</v>
      </c>
      <c r="F76" s="26">
        <v>31.16</v>
      </c>
      <c r="G76" s="26">
        <v>4.45</v>
      </c>
      <c r="H76" s="26">
        <v>35.61</v>
      </c>
      <c r="I76" s="25" t="s">
        <v>53</v>
      </c>
      <c r="J76" s="27">
        <v>0</v>
      </c>
      <c r="K76" s="28">
        <v>0</v>
      </c>
      <c r="L76" s="29">
        <v>35.61</v>
      </c>
      <c r="M76" s="25" t="s">
        <v>44</v>
      </c>
      <c r="N76" s="30">
        <v>3.135396475367216E-3</v>
      </c>
      <c r="O76" s="31">
        <v>10294.200000000001</v>
      </c>
      <c r="P76" s="46">
        <v>10932440.4</v>
      </c>
    </row>
    <row r="77" spans="2:16" x14ac:dyDescent="0.2">
      <c r="B77" s="1">
        <v>69</v>
      </c>
      <c r="C77" s="45" t="s">
        <v>18</v>
      </c>
      <c r="D77" s="25">
        <v>25</v>
      </c>
      <c r="E77" s="25">
        <v>3</v>
      </c>
      <c r="F77" s="26">
        <v>62.17</v>
      </c>
      <c r="G77" s="26">
        <v>21.78</v>
      </c>
      <c r="H77" s="26">
        <v>83.95</v>
      </c>
      <c r="I77" s="25">
        <v>171</v>
      </c>
      <c r="J77" s="27">
        <v>28.06</v>
      </c>
      <c r="K77" s="28" t="s">
        <v>50</v>
      </c>
      <c r="L77" s="29">
        <v>112.01</v>
      </c>
      <c r="M77" s="25" t="s">
        <v>44</v>
      </c>
      <c r="N77" s="30">
        <v>7.8959460313075581E-3</v>
      </c>
      <c r="O77" s="31">
        <v>25924.100000000002</v>
      </c>
      <c r="P77" s="46">
        <v>27531394.199999999</v>
      </c>
    </row>
    <row r="78" spans="2:16" x14ac:dyDescent="0.2">
      <c r="B78" s="1">
        <v>70</v>
      </c>
      <c r="C78" s="45" t="s">
        <v>18</v>
      </c>
      <c r="D78" s="25">
        <v>25</v>
      </c>
      <c r="E78" s="25">
        <v>4</v>
      </c>
      <c r="F78" s="26">
        <v>54.3</v>
      </c>
      <c r="G78" s="26">
        <v>13.1</v>
      </c>
      <c r="H78" s="26">
        <v>67.399999999999991</v>
      </c>
      <c r="I78" s="25">
        <v>176</v>
      </c>
      <c r="J78" s="27">
        <v>12.5</v>
      </c>
      <c r="K78" s="28" t="s">
        <v>46</v>
      </c>
      <c r="L78" s="29">
        <v>79.899999999999991</v>
      </c>
      <c r="M78" s="25" t="s">
        <v>44</v>
      </c>
      <c r="N78" s="30">
        <v>6.1476290793663416E-3</v>
      </c>
      <c r="O78" s="31">
        <v>20184</v>
      </c>
      <c r="P78" s="46">
        <v>21435408</v>
      </c>
    </row>
    <row r="79" spans="2:16" x14ac:dyDescent="0.2">
      <c r="B79" s="1">
        <v>71</v>
      </c>
      <c r="C79" s="45" t="s">
        <v>18</v>
      </c>
      <c r="D79" s="25">
        <v>25</v>
      </c>
      <c r="E79" s="25">
        <v>5</v>
      </c>
      <c r="F79" s="26">
        <v>46.82</v>
      </c>
      <c r="G79" s="26">
        <v>11.18</v>
      </c>
      <c r="H79" s="26">
        <v>58</v>
      </c>
      <c r="I79" s="25">
        <v>77</v>
      </c>
      <c r="J79" s="27">
        <v>12.5</v>
      </c>
      <c r="K79" s="28" t="s">
        <v>46</v>
      </c>
      <c r="L79" s="29">
        <v>70.5</v>
      </c>
      <c r="M79" s="25" t="s">
        <v>44</v>
      </c>
      <c r="N79" s="30">
        <v>5.9168841331227497E-3</v>
      </c>
      <c r="O79" s="31">
        <v>19426.400000000001</v>
      </c>
      <c r="P79" s="46">
        <v>20630836.800000001</v>
      </c>
    </row>
    <row r="80" spans="2:16" x14ac:dyDescent="0.2">
      <c r="B80" s="1">
        <v>72</v>
      </c>
      <c r="C80" s="45" t="s">
        <v>18</v>
      </c>
      <c r="D80" s="25">
        <v>25</v>
      </c>
      <c r="E80" s="25">
        <v>6</v>
      </c>
      <c r="F80" s="26">
        <v>46.95</v>
      </c>
      <c r="G80" s="26">
        <v>11.55</v>
      </c>
      <c r="H80" s="26">
        <v>58.5</v>
      </c>
      <c r="I80" s="25">
        <v>229</v>
      </c>
      <c r="J80" s="27">
        <v>12.5</v>
      </c>
      <c r="K80" s="28" t="s">
        <v>46</v>
      </c>
      <c r="L80" s="29">
        <v>71</v>
      </c>
      <c r="M80" s="25" t="s">
        <v>44</v>
      </c>
      <c r="N80" s="30">
        <v>6.0603509781987008E-3</v>
      </c>
      <c r="O80" s="31">
        <v>19897.5</v>
      </c>
      <c r="P80" s="46">
        <v>21131145</v>
      </c>
    </row>
    <row r="81" spans="2:16" x14ac:dyDescent="0.2">
      <c r="B81" s="1">
        <v>73</v>
      </c>
      <c r="C81" s="45" t="s">
        <v>18</v>
      </c>
      <c r="D81" s="25">
        <v>27</v>
      </c>
      <c r="E81" s="25">
        <v>1</v>
      </c>
      <c r="F81" s="26">
        <v>30.89</v>
      </c>
      <c r="G81" s="26">
        <v>4.0599999999999996</v>
      </c>
      <c r="H81" s="26">
        <v>34.950000000000003</v>
      </c>
      <c r="I81" s="25" t="s">
        <v>35</v>
      </c>
      <c r="J81" s="27">
        <v>3.75</v>
      </c>
      <c r="K81" s="28" t="s">
        <v>52</v>
      </c>
      <c r="L81" s="29">
        <v>38.700000000000003</v>
      </c>
      <c r="M81" s="25" t="s">
        <v>44</v>
      </c>
      <c r="N81" s="30">
        <v>3.4170136460457976E-3</v>
      </c>
      <c r="O81" s="31">
        <v>11218.800000000001</v>
      </c>
      <c r="P81" s="46">
        <v>11914365.6</v>
      </c>
    </row>
    <row r="82" spans="2:16" x14ac:dyDescent="0.2">
      <c r="B82" s="1">
        <v>74</v>
      </c>
      <c r="C82" s="45" t="s">
        <v>18</v>
      </c>
      <c r="D82" s="25">
        <v>27</v>
      </c>
      <c r="E82" s="25">
        <v>2</v>
      </c>
      <c r="F82" s="26">
        <v>31.16</v>
      </c>
      <c r="G82" s="26">
        <v>4.45</v>
      </c>
      <c r="H82" s="26">
        <v>35.61</v>
      </c>
      <c r="I82" s="25" t="s">
        <v>36</v>
      </c>
      <c r="J82" s="27">
        <v>3.75</v>
      </c>
      <c r="K82" s="28" t="s">
        <v>52</v>
      </c>
      <c r="L82" s="29">
        <v>39.36</v>
      </c>
      <c r="M82" s="25" t="s">
        <v>44</v>
      </c>
      <c r="N82" s="30">
        <v>3.3815005873714765E-3</v>
      </c>
      <c r="O82" s="31">
        <v>11102.2</v>
      </c>
      <c r="P82" s="46">
        <v>11790536.4</v>
      </c>
    </row>
    <row r="83" spans="2:16" x14ac:dyDescent="0.2">
      <c r="B83" s="1">
        <v>75</v>
      </c>
      <c r="C83" s="45" t="s">
        <v>18</v>
      </c>
      <c r="D83" s="25">
        <v>27</v>
      </c>
      <c r="E83" s="25">
        <v>3</v>
      </c>
      <c r="F83" s="26">
        <v>62.17</v>
      </c>
      <c r="G83" s="26">
        <v>21.78</v>
      </c>
      <c r="H83" s="26">
        <v>83.95</v>
      </c>
      <c r="I83" s="25">
        <v>328</v>
      </c>
      <c r="J83" s="27">
        <v>27.78</v>
      </c>
      <c r="K83" s="28" t="s">
        <v>46</v>
      </c>
      <c r="L83" s="29">
        <v>111.73</v>
      </c>
      <c r="M83" s="25" t="s">
        <v>44</v>
      </c>
      <c r="N83" s="30">
        <v>8.2924477099016909E-3</v>
      </c>
      <c r="O83" s="31">
        <v>27225.9</v>
      </c>
      <c r="P83" s="46">
        <v>28913905.800000001</v>
      </c>
    </row>
    <row r="84" spans="2:16" x14ac:dyDescent="0.2">
      <c r="B84" s="1">
        <v>76</v>
      </c>
      <c r="C84" s="45" t="s">
        <v>18</v>
      </c>
      <c r="D84" s="25">
        <v>27</v>
      </c>
      <c r="E84" s="25">
        <v>4</v>
      </c>
      <c r="F84" s="26">
        <v>54.3</v>
      </c>
      <c r="G84" s="26">
        <v>13.1</v>
      </c>
      <c r="H84" s="26">
        <v>67.399999999999991</v>
      </c>
      <c r="I84" s="25">
        <v>49</v>
      </c>
      <c r="J84" s="27">
        <v>12.5</v>
      </c>
      <c r="K84" s="28" t="s">
        <v>46</v>
      </c>
      <c r="L84" s="29">
        <v>79.899999999999991</v>
      </c>
      <c r="M84" s="25" t="s">
        <v>44</v>
      </c>
      <c r="N84" s="30">
        <v>6.2594126965060115E-3</v>
      </c>
      <c r="O84" s="31">
        <v>20551</v>
      </c>
      <c r="P84" s="46">
        <v>21825162</v>
      </c>
    </row>
    <row r="85" spans="2:16" x14ac:dyDescent="0.2">
      <c r="B85" s="1">
        <v>77</v>
      </c>
      <c r="C85" s="45" t="s">
        <v>18</v>
      </c>
      <c r="D85" s="25">
        <v>27</v>
      </c>
      <c r="E85" s="25">
        <v>5</v>
      </c>
      <c r="F85" s="26">
        <v>46.82</v>
      </c>
      <c r="G85" s="26">
        <v>11.18</v>
      </c>
      <c r="H85" s="26">
        <v>58</v>
      </c>
      <c r="I85" s="25">
        <v>73</v>
      </c>
      <c r="J85" s="27">
        <v>12.5</v>
      </c>
      <c r="K85" s="28" t="s">
        <v>46</v>
      </c>
      <c r="L85" s="29">
        <v>70.5</v>
      </c>
      <c r="M85" s="25" t="s">
        <v>44</v>
      </c>
      <c r="N85" s="30">
        <v>5.970736578524061E-3</v>
      </c>
      <c r="O85" s="31">
        <v>19603.2</v>
      </c>
      <c r="P85" s="46">
        <v>20818598.400000002</v>
      </c>
    </row>
    <row r="86" spans="2:16" x14ac:dyDescent="0.2">
      <c r="B86" s="1">
        <v>78</v>
      </c>
      <c r="C86" s="45" t="s">
        <v>18</v>
      </c>
      <c r="D86" s="25">
        <v>27</v>
      </c>
      <c r="E86" s="25">
        <v>6</v>
      </c>
      <c r="F86" s="26">
        <v>46.95</v>
      </c>
      <c r="G86" s="26">
        <v>11.55</v>
      </c>
      <c r="H86" s="26">
        <v>58.5</v>
      </c>
      <c r="I86" s="25">
        <v>74</v>
      </c>
      <c r="J86" s="27">
        <v>12.5</v>
      </c>
      <c r="K86" s="28" t="s">
        <v>46</v>
      </c>
      <c r="L86" s="29">
        <v>71</v>
      </c>
      <c r="M86" s="25" t="s">
        <v>44</v>
      </c>
      <c r="N86" s="30">
        <v>6.1712061049004167E-3</v>
      </c>
      <c r="O86" s="31">
        <v>20261.400000000001</v>
      </c>
      <c r="P86" s="46">
        <v>21517606.800000001</v>
      </c>
    </row>
    <row r="87" spans="2:16" x14ac:dyDescent="0.2">
      <c r="B87" s="1">
        <v>79</v>
      </c>
      <c r="C87" s="45" t="s">
        <v>18</v>
      </c>
      <c r="D87" s="25">
        <v>29</v>
      </c>
      <c r="E87" s="25">
        <v>1</v>
      </c>
      <c r="F87" s="26">
        <v>30.89</v>
      </c>
      <c r="G87" s="26">
        <v>4.0599999999999996</v>
      </c>
      <c r="H87" s="26">
        <v>34.950000000000003</v>
      </c>
      <c r="I87" s="25" t="s">
        <v>37</v>
      </c>
      <c r="J87" s="27">
        <v>3.75</v>
      </c>
      <c r="K87" s="28" t="s">
        <v>52</v>
      </c>
      <c r="L87" s="29">
        <v>38.700000000000003</v>
      </c>
      <c r="M87" s="25" t="s">
        <v>44</v>
      </c>
      <c r="N87" s="30">
        <v>3.4507427493688956E-3</v>
      </c>
      <c r="O87" s="31">
        <v>11329.5</v>
      </c>
      <c r="P87" s="46">
        <v>12031929</v>
      </c>
    </row>
    <row r="88" spans="2:16" x14ac:dyDescent="0.2">
      <c r="B88" s="1">
        <v>80</v>
      </c>
      <c r="C88" s="45" t="s">
        <v>18</v>
      </c>
      <c r="D88" s="25">
        <v>29</v>
      </c>
      <c r="E88" s="25">
        <v>2</v>
      </c>
      <c r="F88" s="26">
        <v>31.16</v>
      </c>
      <c r="G88" s="26">
        <v>4.45</v>
      </c>
      <c r="H88" s="26">
        <v>35.61</v>
      </c>
      <c r="I88" s="25" t="s">
        <v>38</v>
      </c>
      <c r="J88" s="27">
        <v>3.75</v>
      </c>
      <c r="K88" s="28" t="s">
        <v>52</v>
      </c>
      <c r="L88" s="29">
        <v>39.36</v>
      </c>
      <c r="M88" s="25" t="s">
        <v>44</v>
      </c>
      <c r="N88" s="30">
        <v>3.4148558690243187E-3</v>
      </c>
      <c r="O88" s="31">
        <v>11211.7</v>
      </c>
      <c r="P88" s="46">
        <v>11906825.4</v>
      </c>
    </row>
    <row r="89" spans="2:16" x14ac:dyDescent="0.2">
      <c r="B89" s="1">
        <v>81</v>
      </c>
      <c r="C89" s="45" t="s">
        <v>18</v>
      </c>
      <c r="D89" s="25">
        <v>29</v>
      </c>
      <c r="E89" s="25">
        <v>3</v>
      </c>
      <c r="F89" s="26">
        <v>62.17</v>
      </c>
      <c r="G89" s="26">
        <v>21.78</v>
      </c>
      <c r="H89" s="26">
        <v>83.95</v>
      </c>
      <c r="I89" s="25">
        <v>169</v>
      </c>
      <c r="J89" s="27">
        <v>22.75</v>
      </c>
      <c r="K89" s="28" t="s">
        <v>46</v>
      </c>
      <c r="L89" s="29">
        <v>106.7</v>
      </c>
      <c r="M89" s="25" t="s">
        <v>44</v>
      </c>
      <c r="N89" s="30">
        <v>8.3369056439575855E-3</v>
      </c>
      <c r="O89" s="31">
        <v>27371.9</v>
      </c>
      <c r="P89" s="46">
        <v>29068957.800000001</v>
      </c>
    </row>
    <row r="90" spans="2:16" x14ac:dyDescent="0.2">
      <c r="B90" s="1">
        <v>82</v>
      </c>
      <c r="C90" s="45" t="s">
        <v>18</v>
      </c>
      <c r="D90" s="25">
        <v>29</v>
      </c>
      <c r="E90" s="25">
        <v>4</v>
      </c>
      <c r="F90" s="26">
        <v>54.3</v>
      </c>
      <c r="G90" s="26">
        <v>13.1</v>
      </c>
      <c r="H90" s="26">
        <v>67.399999999999991</v>
      </c>
      <c r="I90" s="25">
        <v>17</v>
      </c>
      <c r="J90" s="27">
        <v>12.5</v>
      </c>
      <c r="K90" s="28" t="s">
        <v>46</v>
      </c>
      <c r="L90" s="29">
        <v>79.899999999999991</v>
      </c>
      <c r="M90" s="25" t="s">
        <v>44</v>
      </c>
      <c r="N90" s="30">
        <v>6.3163038378860788E-3</v>
      </c>
      <c r="O90" s="31">
        <v>20737.800000000003</v>
      </c>
      <c r="P90" s="46">
        <v>22023543.600000001</v>
      </c>
    </row>
    <row r="91" spans="2:16" x14ac:dyDescent="0.2">
      <c r="B91" s="1">
        <v>83</v>
      </c>
      <c r="C91" s="45" t="s">
        <v>18</v>
      </c>
      <c r="D91" s="25">
        <v>29</v>
      </c>
      <c r="E91" s="25">
        <v>5</v>
      </c>
      <c r="F91" s="26">
        <v>46.82</v>
      </c>
      <c r="G91" s="26">
        <v>11.18</v>
      </c>
      <c r="H91" s="26">
        <v>58</v>
      </c>
      <c r="I91" s="25">
        <v>206</v>
      </c>
      <c r="J91" s="27">
        <v>12.5</v>
      </c>
      <c r="K91" s="28" t="s">
        <v>46</v>
      </c>
      <c r="L91" s="29">
        <v>70.5</v>
      </c>
      <c r="M91" s="25" t="s">
        <v>44</v>
      </c>
      <c r="N91" s="30">
        <v>5.9696965481657724E-3</v>
      </c>
      <c r="O91" s="31">
        <v>19599.8</v>
      </c>
      <c r="P91" s="46">
        <v>20814987.600000001</v>
      </c>
    </row>
    <row r="92" spans="2:16" x14ac:dyDescent="0.2">
      <c r="B92" s="1">
        <v>84</v>
      </c>
      <c r="C92" s="45" t="s">
        <v>18</v>
      </c>
      <c r="D92" s="25">
        <v>29</v>
      </c>
      <c r="E92" s="25">
        <v>6</v>
      </c>
      <c r="F92" s="26">
        <v>46.95</v>
      </c>
      <c r="G92" s="26">
        <v>11.55</v>
      </c>
      <c r="H92" s="26">
        <v>58.5</v>
      </c>
      <c r="I92" s="25">
        <v>207</v>
      </c>
      <c r="J92" s="27">
        <v>12.5</v>
      </c>
      <c r="K92" s="28" t="s">
        <v>46</v>
      </c>
      <c r="L92" s="29">
        <v>71</v>
      </c>
      <c r="M92" s="25" t="s">
        <v>44</v>
      </c>
      <c r="N92" s="30">
        <v>6.1722762800829299E-3</v>
      </c>
      <c r="O92" s="31">
        <v>20264.900000000001</v>
      </c>
      <c r="P92" s="46">
        <v>21521323.800000001</v>
      </c>
    </row>
    <row r="93" spans="2:16" x14ac:dyDescent="0.2">
      <c r="B93" s="1">
        <v>85</v>
      </c>
      <c r="C93" s="45" t="s">
        <v>18</v>
      </c>
      <c r="D93" s="25">
        <v>31</v>
      </c>
      <c r="E93" s="25">
        <v>1</v>
      </c>
      <c r="F93" s="26">
        <v>30.89</v>
      </c>
      <c r="G93" s="26">
        <v>4.0599999999999996</v>
      </c>
      <c r="H93" s="26">
        <v>34.950000000000003</v>
      </c>
      <c r="I93" s="25" t="s">
        <v>39</v>
      </c>
      <c r="J93" s="27">
        <v>3.75</v>
      </c>
      <c r="K93" s="28" t="s">
        <v>52</v>
      </c>
      <c r="L93" s="29">
        <v>38.700000000000003</v>
      </c>
      <c r="M93" s="25" t="s">
        <v>44</v>
      </c>
      <c r="N93" s="30">
        <v>3.4844718526919941E-3</v>
      </c>
      <c r="O93" s="31">
        <v>11440.300000000001</v>
      </c>
      <c r="P93" s="46">
        <v>12149598.6</v>
      </c>
    </row>
    <row r="94" spans="2:16" x14ac:dyDescent="0.2">
      <c r="B94" s="1">
        <v>86</v>
      </c>
      <c r="C94" s="45" t="s">
        <v>18</v>
      </c>
      <c r="D94" s="25">
        <v>31</v>
      </c>
      <c r="E94" s="25">
        <v>2</v>
      </c>
      <c r="F94" s="26">
        <v>31.16</v>
      </c>
      <c r="G94" s="26">
        <v>4.45</v>
      </c>
      <c r="H94" s="26">
        <v>35.61</v>
      </c>
      <c r="I94" s="25" t="s">
        <v>40</v>
      </c>
      <c r="J94" s="27">
        <v>3.75</v>
      </c>
      <c r="K94" s="28" t="s">
        <v>52</v>
      </c>
      <c r="L94" s="29">
        <v>39.36</v>
      </c>
      <c r="M94" s="25" t="s">
        <v>44</v>
      </c>
      <c r="N94" s="30">
        <v>3.4482111506771618E-3</v>
      </c>
      <c r="O94" s="31">
        <v>11321.2</v>
      </c>
      <c r="P94" s="46">
        <v>12023114.4</v>
      </c>
    </row>
    <row r="95" spans="2:16" x14ac:dyDescent="0.2">
      <c r="B95" s="1">
        <v>87</v>
      </c>
      <c r="C95" s="45" t="s">
        <v>18</v>
      </c>
      <c r="D95" s="25">
        <v>31</v>
      </c>
      <c r="E95" s="25">
        <v>3</v>
      </c>
      <c r="F95" s="26">
        <v>62.17</v>
      </c>
      <c r="G95" s="26">
        <v>21.78</v>
      </c>
      <c r="H95" s="26">
        <v>83.95</v>
      </c>
      <c r="I95" s="25">
        <v>170</v>
      </c>
      <c r="J95" s="27">
        <v>28.15</v>
      </c>
      <c r="K95" s="28" t="s">
        <v>46</v>
      </c>
      <c r="L95" s="29">
        <v>112.1</v>
      </c>
      <c r="M95" s="25" t="s">
        <v>44</v>
      </c>
      <c r="N95" s="30">
        <v>8.5312461761113609E-3</v>
      </c>
      <c r="O95" s="31">
        <v>28009.9</v>
      </c>
      <c r="P95" s="46">
        <v>29746513.800000001</v>
      </c>
    </row>
    <row r="96" spans="2:16" x14ac:dyDescent="0.2">
      <c r="B96" s="1">
        <v>88</v>
      </c>
      <c r="C96" s="45" t="s">
        <v>18</v>
      </c>
      <c r="D96" s="25">
        <v>31</v>
      </c>
      <c r="E96" s="25">
        <v>4</v>
      </c>
      <c r="F96" s="26">
        <v>54.3</v>
      </c>
      <c r="G96" s="26">
        <v>13.1</v>
      </c>
      <c r="H96" s="26">
        <v>67.399999999999991</v>
      </c>
      <c r="I96" s="25">
        <v>11</v>
      </c>
      <c r="J96" s="27">
        <v>12.5</v>
      </c>
      <c r="K96" s="28" t="s">
        <v>46</v>
      </c>
      <c r="L96" s="29">
        <v>79.899999999999991</v>
      </c>
      <c r="M96" s="25" t="s">
        <v>44</v>
      </c>
      <c r="N96" s="30">
        <v>6.3731949792661478E-3</v>
      </c>
      <c r="O96" s="31">
        <v>20924.600000000002</v>
      </c>
      <c r="P96" s="46">
        <v>22221925.199999999</v>
      </c>
    </row>
    <row r="97" spans="2:16" x14ac:dyDescent="0.2">
      <c r="B97" s="1">
        <v>89</v>
      </c>
      <c r="C97" s="45" t="s">
        <v>18</v>
      </c>
      <c r="D97" s="25">
        <v>31</v>
      </c>
      <c r="E97" s="25">
        <v>5</v>
      </c>
      <c r="F97" s="26">
        <v>46.82</v>
      </c>
      <c r="G97" s="26">
        <v>11.18</v>
      </c>
      <c r="H97" s="26">
        <v>58</v>
      </c>
      <c r="I97" s="25">
        <v>203</v>
      </c>
      <c r="J97" s="27">
        <v>12.5</v>
      </c>
      <c r="K97" s="28" t="s">
        <v>46</v>
      </c>
      <c r="L97" s="29">
        <v>70.5</v>
      </c>
      <c r="M97" s="25" t="s">
        <v>44</v>
      </c>
      <c r="N97" s="30">
        <v>6.0235489935670837E-3</v>
      </c>
      <c r="O97" s="31">
        <v>19776.600000000002</v>
      </c>
      <c r="P97" s="46">
        <v>21002749.199999999</v>
      </c>
    </row>
    <row r="98" spans="2:16" x14ac:dyDescent="0.2">
      <c r="B98" s="1">
        <v>90</v>
      </c>
      <c r="C98" s="45" t="s">
        <v>18</v>
      </c>
      <c r="D98" s="25">
        <v>31</v>
      </c>
      <c r="E98" s="25">
        <v>6</v>
      </c>
      <c r="F98" s="26">
        <v>46.95</v>
      </c>
      <c r="G98" s="26">
        <v>11.55</v>
      </c>
      <c r="H98" s="26">
        <v>58.5</v>
      </c>
      <c r="I98" s="25">
        <v>202</v>
      </c>
      <c r="J98" s="27">
        <v>12.5</v>
      </c>
      <c r="K98" s="28" t="s">
        <v>46</v>
      </c>
      <c r="L98" s="29">
        <v>71</v>
      </c>
      <c r="M98" s="25" t="s">
        <v>44</v>
      </c>
      <c r="N98" s="30">
        <v>6.228238931025044E-3</v>
      </c>
      <c r="O98" s="31">
        <v>20448.7</v>
      </c>
      <c r="P98" s="46">
        <v>21716519.400000002</v>
      </c>
    </row>
    <row r="99" spans="2:16" x14ac:dyDescent="0.2">
      <c r="B99" s="1">
        <v>91</v>
      </c>
      <c r="C99" s="45" t="s">
        <v>18</v>
      </c>
      <c r="D99" s="25">
        <v>33</v>
      </c>
      <c r="E99" s="25">
        <v>1</v>
      </c>
      <c r="F99" s="26">
        <v>30.89</v>
      </c>
      <c r="G99" s="26">
        <v>4.0599999999999996</v>
      </c>
      <c r="H99" s="26">
        <v>34.950000000000003</v>
      </c>
      <c r="I99" s="25" t="s">
        <v>41</v>
      </c>
      <c r="J99" s="27">
        <v>3.75</v>
      </c>
      <c r="K99" s="28" t="s">
        <v>52</v>
      </c>
      <c r="L99" s="29">
        <v>38.700000000000003</v>
      </c>
      <c r="M99" s="25" t="s">
        <v>44</v>
      </c>
      <c r="N99" s="30">
        <v>3.5182009560150939E-3</v>
      </c>
      <c r="O99" s="31">
        <v>11551</v>
      </c>
      <c r="P99" s="46">
        <v>12267162</v>
      </c>
    </row>
    <row r="100" spans="2:16" x14ac:dyDescent="0.2">
      <c r="B100" s="1">
        <v>92</v>
      </c>
      <c r="C100" s="45" t="s">
        <v>18</v>
      </c>
      <c r="D100" s="25">
        <v>33</v>
      </c>
      <c r="E100" s="25">
        <v>2</v>
      </c>
      <c r="F100" s="26">
        <v>31.16</v>
      </c>
      <c r="G100" s="26">
        <v>4.45</v>
      </c>
      <c r="H100" s="26">
        <v>35.61</v>
      </c>
      <c r="I100" s="25" t="s">
        <v>42</v>
      </c>
      <c r="J100" s="27">
        <v>3.75</v>
      </c>
      <c r="K100" s="28" t="s">
        <v>52</v>
      </c>
      <c r="L100" s="29">
        <v>39.36</v>
      </c>
      <c r="M100" s="25" t="s">
        <v>44</v>
      </c>
      <c r="N100" s="30">
        <v>3.4815664323300049E-3</v>
      </c>
      <c r="O100" s="31">
        <v>11430.7</v>
      </c>
      <c r="P100" s="46">
        <v>12139403.4</v>
      </c>
    </row>
    <row r="101" spans="2:16" x14ac:dyDescent="0.2">
      <c r="B101" s="1">
        <v>93</v>
      </c>
      <c r="C101" s="45" t="s">
        <v>18</v>
      </c>
      <c r="D101" s="25">
        <v>33</v>
      </c>
      <c r="E101" s="25">
        <v>3</v>
      </c>
      <c r="F101" s="26">
        <v>62.17</v>
      </c>
      <c r="G101" s="26">
        <v>21.78</v>
      </c>
      <c r="H101" s="26">
        <v>83.95</v>
      </c>
      <c r="I101" s="25">
        <v>14</v>
      </c>
      <c r="J101" s="27">
        <v>28.46</v>
      </c>
      <c r="K101" s="28" t="s">
        <v>46</v>
      </c>
      <c r="L101" s="29">
        <v>112.41</v>
      </c>
      <c r="M101" s="25" t="s">
        <v>44</v>
      </c>
      <c r="N101" s="30">
        <v>8.704675288928149E-3</v>
      </c>
      <c r="O101" s="31">
        <v>28579.300000000003</v>
      </c>
      <c r="P101" s="46">
        <v>30351216.600000001</v>
      </c>
    </row>
    <row r="102" spans="2:16" x14ac:dyDescent="0.2">
      <c r="B102" s="1">
        <v>94</v>
      </c>
      <c r="C102" s="45" t="s">
        <v>18</v>
      </c>
      <c r="D102" s="25">
        <v>33</v>
      </c>
      <c r="E102" s="25">
        <v>4</v>
      </c>
      <c r="F102" s="26">
        <v>54.3</v>
      </c>
      <c r="G102" s="26">
        <v>13.1</v>
      </c>
      <c r="H102" s="26">
        <v>67.399999999999991</v>
      </c>
      <c r="I102" s="25">
        <v>9</v>
      </c>
      <c r="J102" s="27">
        <v>13.5</v>
      </c>
      <c r="K102" s="28" t="s">
        <v>46</v>
      </c>
      <c r="L102" s="29">
        <v>80.899999999999991</v>
      </c>
      <c r="M102" s="25" t="s">
        <v>44</v>
      </c>
      <c r="N102" s="30">
        <v>6.4984664618781759E-3</v>
      </c>
      <c r="O102" s="31">
        <v>21335.9</v>
      </c>
      <c r="P102" s="46">
        <v>22658725.800000001</v>
      </c>
    </row>
    <row r="103" spans="2:16" x14ac:dyDescent="0.2">
      <c r="B103" s="1">
        <v>95</v>
      </c>
      <c r="C103" s="45" t="s">
        <v>18</v>
      </c>
      <c r="D103" s="25">
        <v>33</v>
      </c>
      <c r="E103" s="25">
        <v>5</v>
      </c>
      <c r="F103" s="26">
        <v>46.82</v>
      </c>
      <c r="G103" s="26">
        <v>11.18</v>
      </c>
      <c r="H103" s="26">
        <v>58</v>
      </c>
      <c r="I103" s="25">
        <v>199</v>
      </c>
      <c r="J103" s="27">
        <v>12.5</v>
      </c>
      <c r="K103" s="28" t="s">
        <v>46</v>
      </c>
      <c r="L103" s="29">
        <v>70.5</v>
      </c>
      <c r="M103" s="25" t="s">
        <v>44</v>
      </c>
      <c r="N103" s="30">
        <v>6.077401438968396E-3</v>
      </c>
      <c r="O103" s="31">
        <v>19953.400000000001</v>
      </c>
      <c r="P103" s="46">
        <v>21190510.800000001</v>
      </c>
    </row>
    <row r="104" spans="2:16" x14ac:dyDescent="0.2">
      <c r="B104" s="1">
        <v>96</v>
      </c>
      <c r="C104" s="45" t="s">
        <v>18</v>
      </c>
      <c r="D104" s="25">
        <v>33</v>
      </c>
      <c r="E104" s="25">
        <v>6</v>
      </c>
      <c r="F104" s="26">
        <v>46.95</v>
      </c>
      <c r="G104" s="26">
        <v>11.55</v>
      </c>
      <c r="H104" s="26">
        <v>58.5</v>
      </c>
      <c r="I104" s="25">
        <v>198</v>
      </c>
      <c r="J104" s="27">
        <v>12.5</v>
      </c>
      <c r="K104" s="28" t="s">
        <v>46</v>
      </c>
      <c r="L104" s="29">
        <v>71</v>
      </c>
      <c r="M104" s="25" t="s">
        <v>44</v>
      </c>
      <c r="N104" s="30">
        <v>6.2842015819671608E-3</v>
      </c>
      <c r="O104" s="31">
        <v>20632.400000000001</v>
      </c>
      <c r="P104" s="46">
        <v>21911608.800000001</v>
      </c>
    </row>
    <row r="105" spans="2:16" x14ac:dyDescent="0.2">
      <c r="B105" s="1">
        <v>97</v>
      </c>
      <c r="C105" s="45" t="s">
        <v>18</v>
      </c>
      <c r="D105" s="25">
        <v>34</v>
      </c>
      <c r="E105" s="25">
        <v>3</v>
      </c>
      <c r="F105" s="26">
        <v>62.17</v>
      </c>
      <c r="G105" s="26">
        <v>21.78</v>
      </c>
      <c r="H105" s="26">
        <v>83.95</v>
      </c>
      <c r="I105" s="25">
        <v>12</v>
      </c>
      <c r="J105" s="27">
        <v>30.04</v>
      </c>
      <c r="K105" s="28" t="s">
        <v>43</v>
      </c>
      <c r="L105" s="29">
        <v>113.99000000000001</v>
      </c>
      <c r="M105" s="25" t="s">
        <v>44</v>
      </c>
      <c r="N105" s="30">
        <v>8.7404182607026242E-3</v>
      </c>
      <c r="O105" s="31">
        <v>28696.7</v>
      </c>
      <c r="P105" s="46">
        <v>30475895.400000002</v>
      </c>
    </row>
    <row r="106" spans="2:16" x14ac:dyDescent="0.2">
      <c r="B106" s="1">
        <v>98</v>
      </c>
      <c r="C106" s="45" t="s">
        <v>18</v>
      </c>
      <c r="D106" s="25">
        <v>34</v>
      </c>
      <c r="E106" s="25">
        <v>4</v>
      </c>
      <c r="F106" s="26">
        <v>54.3</v>
      </c>
      <c r="G106" s="26">
        <v>13.1</v>
      </c>
      <c r="H106" s="26">
        <v>67.399999999999991</v>
      </c>
      <c r="I106" s="25">
        <v>15</v>
      </c>
      <c r="J106" s="27">
        <v>18.71</v>
      </c>
      <c r="K106" s="28" t="s">
        <v>47</v>
      </c>
      <c r="L106" s="29">
        <v>86.109999999999985</v>
      </c>
      <c r="M106" s="25" t="s">
        <v>44</v>
      </c>
      <c r="N106" s="30">
        <v>6.6493483927862898E-3</v>
      </c>
      <c r="O106" s="31">
        <v>21831.300000000003</v>
      </c>
      <c r="P106" s="46">
        <v>23184840.600000001</v>
      </c>
    </row>
    <row r="107" spans="2:16" x14ac:dyDescent="0.2">
      <c r="B107" s="1">
        <v>99</v>
      </c>
      <c r="C107" s="45" t="s">
        <v>18</v>
      </c>
      <c r="D107" s="25">
        <v>34</v>
      </c>
      <c r="E107" s="25">
        <v>5</v>
      </c>
      <c r="F107" s="26">
        <v>46.82</v>
      </c>
      <c r="G107" s="26">
        <v>11.18</v>
      </c>
      <c r="H107" s="26">
        <v>58</v>
      </c>
      <c r="I107" s="25">
        <v>172</v>
      </c>
      <c r="J107" s="27">
        <v>12.5</v>
      </c>
      <c r="K107" s="28" t="s">
        <v>46</v>
      </c>
      <c r="L107" s="29">
        <v>70.5</v>
      </c>
      <c r="M107" s="25" t="s">
        <v>44</v>
      </c>
      <c r="N107" s="30">
        <v>6.1043276616690499E-3</v>
      </c>
      <c r="O107" s="31">
        <v>20041.800000000003</v>
      </c>
      <c r="P107" s="46">
        <v>21284391.600000001</v>
      </c>
    </row>
    <row r="108" spans="2:16" x14ac:dyDescent="0.2">
      <c r="B108" s="1">
        <v>100</v>
      </c>
      <c r="C108" s="45" t="s">
        <v>18</v>
      </c>
      <c r="D108" s="25">
        <v>34</v>
      </c>
      <c r="E108" s="25">
        <v>6</v>
      </c>
      <c r="F108" s="26">
        <v>46.95</v>
      </c>
      <c r="G108" s="26">
        <v>11.55</v>
      </c>
      <c r="H108" s="26">
        <v>58.5</v>
      </c>
      <c r="I108" s="25">
        <v>173</v>
      </c>
      <c r="J108" s="27">
        <v>12.5</v>
      </c>
      <c r="K108" s="28" t="s">
        <v>46</v>
      </c>
      <c r="L108" s="29">
        <v>71</v>
      </c>
      <c r="M108" s="25" t="s">
        <v>44</v>
      </c>
      <c r="N108" s="30">
        <v>6.3121829074382178E-3</v>
      </c>
      <c r="O108" s="31">
        <v>20724.300000000003</v>
      </c>
      <c r="P108" s="46">
        <v>22009206.600000001</v>
      </c>
    </row>
    <row r="109" spans="2:16" x14ac:dyDescent="0.2">
      <c r="B109" s="1">
        <v>101</v>
      </c>
      <c r="C109" s="45" t="s">
        <v>19</v>
      </c>
      <c r="D109" s="25">
        <v>3</v>
      </c>
      <c r="E109" s="25">
        <v>1</v>
      </c>
      <c r="F109" s="26">
        <v>30.59</v>
      </c>
      <c r="G109" s="26">
        <v>4.0599999999999996</v>
      </c>
      <c r="H109" s="26">
        <v>34.65</v>
      </c>
      <c r="I109" s="25" t="s">
        <v>53</v>
      </c>
      <c r="J109" s="27">
        <v>0</v>
      </c>
      <c r="K109" s="28">
        <v>0</v>
      </c>
      <c r="L109" s="29">
        <v>34.65</v>
      </c>
      <c r="M109" s="25" t="s">
        <v>44</v>
      </c>
      <c r="N109" s="30">
        <v>1.8007746451762234E-3</v>
      </c>
      <c r="O109" s="31">
        <v>5912.3</v>
      </c>
      <c r="P109" s="46">
        <v>6278862.6000000006</v>
      </c>
    </row>
    <row r="110" spans="2:16" x14ac:dyDescent="0.2">
      <c r="B110" s="1">
        <v>102</v>
      </c>
      <c r="C110" s="45" t="s">
        <v>19</v>
      </c>
      <c r="D110" s="25">
        <v>3</v>
      </c>
      <c r="E110" s="25">
        <v>2</v>
      </c>
      <c r="F110" s="26">
        <v>31.16</v>
      </c>
      <c r="G110" s="26">
        <v>4.45</v>
      </c>
      <c r="H110" s="26">
        <v>35.61</v>
      </c>
      <c r="I110" s="25" t="s">
        <v>53</v>
      </c>
      <c r="J110" s="27">
        <v>0</v>
      </c>
      <c r="K110" s="28">
        <v>0</v>
      </c>
      <c r="L110" s="29">
        <v>35.61</v>
      </c>
      <c r="M110" s="25" t="s">
        <v>44</v>
      </c>
      <c r="N110" s="30">
        <v>1.8506662370772098E-3</v>
      </c>
      <c r="O110" s="31">
        <v>6076.1</v>
      </c>
      <c r="P110" s="46">
        <v>6452818.2000000002</v>
      </c>
    </row>
    <row r="111" spans="2:16" x14ac:dyDescent="0.2">
      <c r="B111" s="1">
        <v>103</v>
      </c>
      <c r="C111" s="45" t="s">
        <v>19</v>
      </c>
      <c r="D111" s="25">
        <v>3</v>
      </c>
      <c r="E111" s="25">
        <v>3</v>
      </c>
      <c r="F111" s="26">
        <v>62.17</v>
      </c>
      <c r="G111" s="26">
        <v>21.56</v>
      </c>
      <c r="H111" s="26">
        <v>83.73</v>
      </c>
      <c r="I111" s="25">
        <v>320</v>
      </c>
      <c r="J111" s="27">
        <v>13.5</v>
      </c>
      <c r="K111" s="28" t="s">
        <v>46</v>
      </c>
      <c r="L111" s="29">
        <v>97.23</v>
      </c>
      <c r="M111" s="25" t="s">
        <v>44</v>
      </c>
      <c r="N111" s="30">
        <v>5.2007133574952947E-3</v>
      </c>
      <c r="O111" s="31">
        <v>17075.100000000002</v>
      </c>
      <c r="P111" s="46">
        <v>18133756.199999999</v>
      </c>
    </row>
    <row r="112" spans="2:16" x14ac:dyDescent="0.2">
      <c r="B112" s="1">
        <v>104</v>
      </c>
      <c r="C112" s="45" t="s">
        <v>19</v>
      </c>
      <c r="D112" s="25">
        <v>3</v>
      </c>
      <c r="E112" s="25">
        <v>4</v>
      </c>
      <c r="F112" s="26">
        <v>54.3</v>
      </c>
      <c r="G112" s="26">
        <v>13.1</v>
      </c>
      <c r="H112" s="26">
        <v>67.399999999999991</v>
      </c>
      <c r="I112" s="25">
        <v>365</v>
      </c>
      <c r="J112" s="27">
        <v>12.5</v>
      </c>
      <c r="K112" s="28" t="s">
        <v>46</v>
      </c>
      <c r="L112" s="29">
        <v>79.899999999999991</v>
      </c>
      <c r="M112" s="25" t="s">
        <v>44</v>
      </c>
      <c r="N112" s="30">
        <v>4.2531382108906019E-3</v>
      </c>
      <c r="O112" s="31">
        <v>13964</v>
      </c>
      <c r="P112" s="46">
        <v>14829768</v>
      </c>
    </row>
    <row r="113" spans="2:16" x14ac:dyDescent="0.2">
      <c r="B113" s="1">
        <v>105</v>
      </c>
      <c r="C113" s="45" t="s">
        <v>19</v>
      </c>
      <c r="D113" s="25">
        <v>3</v>
      </c>
      <c r="E113" s="25">
        <v>5</v>
      </c>
      <c r="F113" s="26">
        <v>46.82</v>
      </c>
      <c r="G113" s="26">
        <v>11.18</v>
      </c>
      <c r="H113" s="26">
        <v>58</v>
      </c>
      <c r="I113" s="25" t="s">
        <v>53</v>
      </c>
      <c r="J113" s="27">
        <v>0</v>
      </c>
      <c r="K113" s="28">
        <v>0</v>
      </c>
      <c r="L113" s="29">
        <v>58</v>
      </c>
      <c r="M113" s="25" t="s">
        <v>44</v>
      </c>
      <c r="N113" s="30">
        <v>2.9879196801732549E-3</v>
      </c>
      <c r="O113" s="31">
        <v>9810</v>
      </c>
      <c r="P113" s="46">
        <v>10418220</v>
      </c>
    </row>
    <row r="114" spans="2:16" x14ac:dyDescent="0.2">
      <c r="B114" s="1">
        <v>106</v>
      </c>
      <c r="C114" s="45" t="s">
        <v>19</v>
      </c>
      <c r="D114" s="25">
        <v>3</v>
      </c>
      <c r="E114" s="25">
        <v>6</v>
      </c>
      <c r="F114" s="26">
        <v>46.95</v>
      </c>
      <c r="G114" s="26">
        <v>11.55</v>
      </c>
      <c r="H114" s="26">
        <v>58.5</v>
      </c>
      <c r="I114" s="25" t="s">
        <v>53</v>
      </c>
      <c r="J114" s="27">
        <v>0</v>
      </c>
      <c r="K114" s="28">
        <v>0</v>
      </c>
      <c r="L114" s="29">
        <v>58.5</v>
      </c>
      <c r="M114" s="25" t="s">
        <v>44</v>
      </c>
      <c r="N114" s="30">
        <v>3.0136776084506104E-3</v>
      </c>
      <c r="O114" s="31">
        <v>9894.6</v>
      </c>
      <c r="P114" s="46">
        <v>10508065.200000001</v>
      </c>
    </row>
    <row r="115" spans="2:16" x14ac:dyDescent="0.2">
      <c r="B115" s="1">
        <v>107</v>
      </c>
      <c r="C115" s="45" t="s">
        <v>19</v>
      </c>
      <c r="D115" s="25">
        <v>5</v>
      </c>
      <c r="E115" s="25">
        <v>1</v>
      </c>
      <c r="F115" s="26">
        <v>30.59</v>
      </c>
      <c r="G115" s="26">
        <v>4.0599999999999996</v>
      </c>
      <c r="H115" s="26">
        <v>34.65</v>
      </c>
      <c r="I115" s="25" t="s">
        <v>53</v>
      </c>
      <c r="J115" s="27">
        <v>0</v>
      </c>
      <c r="K115" s="28">
        <v>0</v>
      </c>
      <c r="L115" s="29">
        <v>34.65</v>
      </c>
      <c r="M115" s="25" t="s">
        <v>44</v>
      </c>
      <c r="N115" s="30">
        <v>2.0046359257622111E-3</v>
      </c>
      <c r="O115" s="31">
        <v>6581.7000000000007</v>
      </c>
      <c r="P115" s="46">
        <v>6989765.4000000004</v>
      </c>
    </row>
    <row r="116" spans="2:16" x14ac:dyDescent="0.2">
      <c r="B116" s="1">
        <v>108</v>
      </c>
      <c r="C116" s="45" t="s">
        <v>19</v>
      </c>
      <c r="D116" s="25">
        <v>5</v>
      </c>
      <c r="E116" s="25">
        <v>2</v>
      </c>
      <c r="F116" s="26">
        <v>31.16</v>
      </c>
      <c r="G116" s="26">
        <v>4.45</v>
      </c>
      <c r="H116" s="26">
        <v>35.61</v>
      </c>
      <c r="I116" s="25" t="s">
        <v>53</v>
      </c>
      <c r="J116" s="27">
        <v>0</v>
      </c>
      <c r="K116" s="28">
        <v>0</v>
      </c>
      <c r="L116" s="29">
        <v>35.61</v>
      </c>
      <c r="M116" s="25" t="s">
        <v>44</v>
      </c>
      <c r="N116" s="30">
        <v>2.0601756224067052E-3</v>
      </c>
      <c r="O116" s="31">
        <v>6764</v>
      </c>
      <c r="P116" s="46">
        <v>7183368</v>
      </c>
    </row>
    <row r="117" spans="2:16" x14ac:dyDescent="0.2">
      <c r="B117" s="1">
        <v>109</v>
      </c>
      <c r="C117" s="45" t="s">
        <v>19</v>
      </c>
      <c r="D117" s="25">
        <v>5</v>
      </c>
      <c r="E117" s="25">
        <v>3</v>
      </c>
      <c r="F117" s="26">
        <v>62.17</v>
      </c>
      <c r="G117" s="26">
        <v>21.56</v>
      </c>
      <c r="H117" s="26">
        <v>83.73</v>
      </c>
      <c r="I117" s="25">
        <v>318</v>
      </c>
      <c r="J117" s="27">
        <v>12.5</v>
      </c>
      <c r="K117" s="28" t="s">
        <v>46</v>
      </c>
      <c r="L117" s="29">
        <v>96.23</v>
      </c>
      <c r="M117" s="25" t="s">
        <v>44</v>
      </c>
      <c r="N117" s="30">
        <v>5.6848419833307705E-3</v>
      </c>
      <c r="O117" s="31">
        <v>18664.600000000002</v>
      </c>
      <c r="P117" s="46">
        <v>19821805.199999999</v>
      </c>
    </row>
    <row r="118" spans="2:16" x14ac:dyDescent="0.2">
      <c r="B118" s="1">
        <v>110</v>
      </c>
      <c r="C118" s="45" t="s">
        <v>19</v>
      </c>
      <c r="D118" s="25">
        <v>5</v>
      </c>
      <c r="E118" s="25">
        <v>4</v>
      </c>
      <c r="F118" s="26">
        <v>54.3</v>
      </c>
      <c r="G118" s="26">
        <v>13.1</v>
      </c>
      <c r="H118" s="26">
        <v>67.399999999999991</v>
      </c>
      <c r="I118" s="25">
        <v>321</v>
      </c>
      <c r="J118" s="27">
        <v>12.5</v>
      </c>
      <c r="K118" s="28" t="s">
        <v>46</v>
      </c>
      <c r="L118" s="29">
        <v>79.899999999999991</v>
      </c>
      <c r="M118" s="25" t="s">
        <v>44</v>
      </c>
      <c r="N118" s="30">
        <v>4.6871593023640433E-3</v>
      </c>
      <c r="O118" s="31">
        <v>15389</v>
      </c>
      <c r="P118" s="46">
        <v>16343118</v>
      </c>
    </row>
    <row r="119" spans="2:16" x14ac:dyDescent="0.2">
      <c r="B119" s="1">
        <v>111</v>
      </c>
      <c r="C119" s="45" t="s">
        <v>19</v>
      </c>
      <c r="D119" s="25">
        <v>5</v>
      </c>
      <c r="E119" s="25">
        <v>5</v>
      </c>
      <c r="F119" s="26">
        <v>46.82</v>
      </c>
      <c r="G119" s="26">
        <v>11.18</v>
      </c>
      <c r="H119" s="26">
        <v>58</v>
      </c>
      <c r="I119" s="25" t="s">
        <v>53</v>
      </c>
      <c r="J119" s="27">
        <v>0</v>
      </c>
      <c r="K119" s="28">
        <v>0</v>
      </c>
      <c r="L119" s="29">
        <v>58</v>
      </c>
      <c r="M119" s="25" t="s">
        <v>44</v>
      </c>
      <c r="N119" s="30">
        <v>3.3261747383060759E-3</v>
      </c>
      <c r="O119" s="31">
        <v>10920.6</v>
      </c>
      <c r="P119" s="46">
        <v>11597677.200000001</v>
      </c>
    </row>
    <row r="120" spans="2:16" x14ac:dyDescent="0.2">
      <c r="B120" s="1">
        <v>112</v>
      </c>
      <c r="C120" s="45" t="s">
        <v>19</v>
      </c>
      <c r="D120" s="25">
        <v>5</v>
      </c>
      <c r="E120" s="25">
        <v>6</v>
      </c>
      <c r="F120" s="26">
        <v>46.95</v>
      </c>
      <c r="G120" s="26">
        <v>11.55</v>
      </c>
      <c r="H120" s="26">
        <v>58.5</v>
      </c>
      <c r="I120" s="25" t="s">
        <v>53</v>
      </c>
      <c r="J120" s="27">
        <v>0</v>
      </c>
      <c r="K120" s="28">
        <v>0</v>
      </c>
      <c r="L120" s="29">
        <v>58.5</v>
      </c>
      <c r="M120" s="25" t="s">
        <v>44</v>
      </c>
      <c r="N120" s="30">
        <v>3.3548486584638868E-3</v>
      </c>
      <c r="O120" s="31">
        <v>11014.7</v>
      </c>
      <c r="P120" s="46">
        <v>11697611.4</v>
      </c>
    </row>
    <row r="121" spans="2:16" x14ac:dyDescent="0.2">
      <c r="B121" s="1">
        <v>113</v>
      </c>
      <c r="C121" s="45" t="s">
        <v>19</v>
      </c>
      <c r="D121" s="25">
        <v>7</v>
      </c>
      <c r="E121" s="25">
        <v>1</v>
      </c>
      <c r="F121" s="26">
        <v>30.89</v>
      </c>
      <c r="G121" s="26">
        <v>4.0599999999999996</v>
      </c>
      <c r="H121" s="26">
        <v>34.950000000000003</v>
      </c>
      <c r="I121" s="25" t="s">
        <v>53</v>
      </c>
      <c r="J121" s="27">
        <v>0</v>
      </c>
      <c r="K121" s="28">
        <v>0</v>
      </c>
      <c r="L121" s="29">
        <v>34.950000000000003</v>
      </c>
      <c r="M121" s="25" t="s">
        <v>44</v>
      </c>
      <c r="N121" s="30">
        <v>2.2276183942819498E-3</v>
      </c>
      <c r="O121" s="31">
        <v>7313.8</v>
      </c>
      <c r="P121" s="46">
        <v>7767255.5999999996</v>
      </c>
    </row>
    <row r="122" spans="2:16" x14ac:dyDescent="0.2">
      <c r="B122" s="1">
        <v>114</v>
      </c>
      <c r="C122" s="45" t="s">
        <v>19</v>
      </c>
      <c r="D122" s="25">
        <v>7</v>
      </c>
      <c r="E122" s="25">
        <v>2</v>
      </c>
      <c r="F122" s="26">
        <v>31.16</v>
      </c>
      <c r="G122" s="26">
        <v>4.45</v>
      </c>
      <c r="H122" s="26">
        <v>35.61</v>
      </c>
      <c r="I122" s="25" t="s">
        <v>53</v>
      </c>
      <c r="J122" s="27">
        <v>0</v>
      </c>
      <c r="K122" s="28">
        <v>0</v>
      </c>
      <c r="L122" s="29">
        <v>35.61</v>
      </c>
      <c r="M122" s="25" t="s">
        <v>44</v>
      </c>
      <c r="N122" s="30">
        <v>2.2696850077362006E-3</v>
      </c>
      <c r="O122" s="31">
        <v>7451.9000000000005</v>
      </c>
      <c r="P122" s="46">
        <v>7913917.8000000007</v>
      </c>
    </row>
    <row r="123" spans="2:16" x14ac:dyDescent="0.2">
      <c r="B123" s="1">
        <v>115</v>
      </c>
      <c r="C123" s="45" t="s">
        <v>19</v>
      </c>
      <c r="D123" s="25">
        <v>7</v>
      </c>
      <c r="E123" s="25">
        <v>3</v>
      </c>
      <c r="F123" s="26">
        <v>62.17</v>
      </c>
      <c r="G123" s="26">
        <v>21.78</v>
      </c>
      <c r="H123" s="26">
        <v>83.95</v>
      </c>
      <c r="I123" s="25">
        <v>37</v>
      </c>
      <c r="J123" s="27">
        <v>12.5</v>
      </c>
      <c r="K123" s="28" t="s">
        <v>46</v>
      </c>
      <c r="L123" s="29">
        <v>96.45</v>
      </c>
      <c r="M123" s="25" t="s">
        <v>44</v>
      </c>
      <c r="N123" s="30">
        <v>6.3083989790554745E-3</v>
      </c>
      <c r="O123" s="31">
        <v>20711.800000000003</v>
      </c>
      <c r="P123" s="46">
        <v>21995931.600000001</v>
      </c>
    </row>
    <row r="124" spans="2:16" x14ac:dyDescent="0.2">
      <c r="B124" s="1">
        <v>116</v>
      </c>
      <c r="C124" s="45" t="s">
        <v>19</v>
      </c>
      <c r="D124" s="25">
        <v>7</v>
      </c>
      <c r="E124" s="25">
        <v>4</v>
      </c>
      <c r="F124" s="26">
        <v>54.3</v>
      </c>
      <c r="G124" s="26">
        <v>13.1</v>
      </c>
      <c r="H124" s="26">
        <v>67.399999999999991</v>
      </c>
      <c r="I124" s="25">
        <v>191</v>
      </c>
      <c r="J124" s="27">
        <v>12.5</v>
      </c>
      <c r="K124" s="28" t="s">
        <v>46</v>
      </c>
      <c r="L124" s="29">
        <v>79.899999999999991</v>
      </c>
      <c r="M124" s="25" t="s">
        <v>44</v>
      </c>
      <c r="N124" s="30">
        <v>5.1400727043743131E-3</v>
      </c>
      <c r="O124" s="31">
        <v>16876</v>
      </c>
      <c r="P124" s="46">
        <v>17922312</v>
      </c>
    </row>
    <row r="125" spans="2:16" x14ac:dyDescent="0.2">
      <c r="B125" s="1">
        <v>117</v>
      </c>
      <c r="C125" s="45" t="s">
        <v>19</v>
      </c>
      <c r="D125" s="25">
        <v>7</v>
      </c>
      <c r="E125" s="25">
        <v>5</v>
      </c>
      <c r="F125" s="26">
        <v>46.82</v>
      </c>
      <c r="G125" s="26">
        <v>11.18</v>
      </c>
      <c r="H125" s="26">
        <v>58</v>
      </c>
      <c r="I125" s="25" t="s">
        <v>53</v>
      </c>
      <c r="J125" s="27">
        <v>0</v>
      </c>
      <c r="K125" s="28">
        <v>0</v>
      </c>
      <c r="L125" s="29">
        <v>58</v>
      </c>
      <c r="M125" s="25" t="s">
        <v>44</v>
      </c>
      <c r="N125" s="30">
        <v>3.6644297964388973E-3</v>
      </c>
      <c r="O125" s="31">
        <v>12031.1</v>
      </c>
      <c r="P125" s="46">
        <v>12777028.200000001</v>
      </c>
    </row>
    <row r="126" spans="2:16" x14ac:dyDescent="0.2">
      <c r="B126" s="1">
        <v>118</v>
      </c>
      <c r="C126" s="45" t="s">
        <v>19</v>
      </c>
      <c r="D126" s="25">
        <v>7</v>
      </c>
      <c r="E126" s="25">
        <v>6</v>
      </c>
      <c r="F126" s="26">
        <v>46.95</v>
      </c>
      <c r="G126" s="26">
        <v>11.55</v>
      </c>
      <c r="H126" s="26">
        <v>58.5</v>
      </c>
      <c r="I126" s="25">
        <v>364</v>
      </c>
      <c r="J126" s="27">
        <v>12.5</v>
      </c>
      <c r="K126" s="28" t="s">
        <v>46</v>
      </c>
      <c r="L126" s="29">
        <v>71</v>
      </c>
      <c r="M126" s="25" t="s">
        <v>44</v>
      </c>
      <c r="N126" s="30">
        <v>4.4436029497745746E-3</v>
      </c>
      <c r="O126" s="31">
        <v>14589.300000000001</v>
      </c>
      <c r="P126" s="46">
        <v>15493836.600000001</v>
      </c>
    </row>
    <row r="127" spans="2:16" x14ac:dyDescent="0.2">
      <c r="B127" s="1">
        <v>119</v>
      </c>
      <c r="C127" s="45" t="s">
        <v>19</v>
      </c>
      <c r="D127" s="25">
        <v>9</v>
      </c>
      <c r="E127" s="25">
        <v>1</v>
      </c>
      <c r="F127" s="26">
        <v>30.89</v>
      </c>
      <c r="G127" s="26">
        <v>4.0599999999999996</v>
      </c>
      <c r="H127" s="26">
        <v>34.950000000000003</v>
      </c>
      <c r="I127" s="25" t="s">
        <v>53</v>
      </c>
      <c r="J127" s="27">
        <v>0</v>
      </c>
      <c r="K127" s="28">
        <v>0</v>
      </c>
      <c r="L127" s="29">
        <v>34.950000000000003</v>
      </c>
      <c r="M127" s="25" t="s">
        <v>44</v>
      </c>
      <c r="N127" s="30">
        <v>2.4332447076002837E-3</v>
      </c>
      <c r="O127" s="31">
        <v>7988.9000000000005</v>
      </c>
      <c r="P127" s="46">
        <v>8484211.8000000007</v>
      </c>
    </row>
    <row r="128" spans="2:16" x14ac:dyDescent="0.2">
      <c r="B128" s="1">
        <v>120</v>
      </c>
      <c r="C128" s="45" t="s">
        <v>19</v>
      </c>
      <c r="D128" s="25">
        <v>9</v>
      </c>
      <c r="E128" s="25">
        <v>2</v>
      </c>
      <c r="F128" s="26">
        <v>31.16</v>
      </c>
      <c r="G128" s="26">
        <v>4.45</v>
      </c>
      <c r="H128" s="26">
        <v>35.61</v>
      </c>
      <c r="I128" s="25" t="s">
        <v>53</v>
      </c>
      <c r="J128" s="27">
        <v>0</v>
      </c>
      <c r="K128" s="28">
        <v>0</v>
      </c>
      <c r="L128" s="29">
        <v>35.61</v>
      </c>
      <c r="M128" s="25" t="s">
        <v>44</v>
      </c>
      <c r="N128" s="30">
        <v>2.479194393065696E-3</v>
      </c>
      <c r="O128" s="31">
        <v>8139.7000000000007</v>
      </c>
      <c r="P128" s="46">
        <v>8644361.4000000004</v>
      </c>
    </row>
    <row r="129" spans="2:16" x14ac:dyDescent="0.2">
      <c r="B129" s="1">
        <v>121</v>
      </c>
      <c r="C129" s="45" t="s">
        <v>19</v>
      </c>
      <c r="D129" s="25">
        <v>9</v>
      </c>
      <c r="E129" s="25">
        <v>3</v>
      </c>
      <c r="F129" s="26">
        <v>62.17</v>
      </c>
      <c r="G129" s="26">
        <v>21.78</v>
      </c>
      <c r="H129" s="26">
        <v>83.95</v>
      </c>
      <c r="I129" s="25">
        <v>35</v>
      </c>
      <c r="J129" s="27">
        <v>12.5</v>
      </c>
      <c r="K129" s="28" t="s">
        <v>46</v>
      </c>
      <c r="L129" s="29">
        <v>96.45</v>
      </c>
      <c r="M129" s="25" t="s">
        <v>44</v>
      </c>
      <c r="N129" s="30">
        <v>6.8118123372391051E-3</v>
      </c>
      <c r="O129" s="31">
        <v>22364.7</v>
      </c>
      <c r="P129" s="46">
        <v>23751311.400000002</v>
      </c>
    </row>
    <row r="130" spans="2:16" x14ac:dyDescent="0.2">
      <c r="B130" s="1">
        <v>122</v>
      </c>
      <c r="C130" s="45" t="s">
        <v>19</v>
      </c>
      <c r="D130" s="25">
        <v>9</v>
      </c>
      <c r="E130" s="25">
        <v>4</v>
      </c>
      <c r="F130" s="26">
        <v>54.3</v>
      </c>
      <c r="G130" s="26">
        <v>13.1</v>
      </c>
      <c r="H130" s="26">
        <v>67.399999999999991</v>
      </c>
      <c r="I130" s="25">
        <v>189</v>
      </c>
      <c r="J130" s="27">
        <v>12.5</v>
      </c>
      <c r="K130" s="28" t="s">
        <v>46</v>
      </c>
      <c r="L130" s="29">
        <v>79.899999999999991</v>
      </c>
      <c r="M130" s="25" t="s">
        <v>44</v>
      </c>
      <c r="N130" s="30">
        <v>5.5407075580421071E-3</v>
      </c>
      <c r="O130" s="31">
        <v>18191.3</v>
      </c>
      <c r="P130" s="46">
        <v>19319160.600000001</v>
      </c>
    </row>
    <row r="131" spans="2:16" x14ac:dyDescent="0.2">
      <c r="B131" s="1">
        <v>123</v>
      </c>
      <c r="C131" s="45" t="s">
        <v>19</v>
      </c>
      <c r="D131" s="25">
        <v>9</v>
      </c>
      <c r="E131" s="25">
        <v>5</v>
      </c>
      <c r="F131" s="26">
        <v>46.82</v>
      </c>
      <c r="G131" s="26">
        <v>11.18</v>
      </c>
      <c r="H131" s="26">
        <v>58</v>
      </c>
      <c r="I131" s="25">
        <v>369</v>
      </c>
      <c r="J131" s="27">
        <v>12.5</v>
      </c>
      <c r="K131" s="28" t="s">
        <v>46</v>
      </c>
      <c r="L131" s="29">
        <v>70.5</v>
      </c>
      <c r="M131" s="25" t="s">
        <v>44</v>
      </c>
      <c r="N131" s="30">
        <v>4.7502680958691305E-3</v>
      </c>
      <c r="O131" s="31">
        <v>15596.2</v>
      </c>
      <c r="P131" s="46">
        <v>16563164.400000002</v>
      </c>
    </row>
    <row r="132" spans="2:16" x14ac:dyDescent="0.2">
      <c r="B132" s="1">
        <v>124</v>
      </c>
      <c r="C132" s="45" t="s">
        <v>19</v>
      </c>
      <c r="D132" s="25">
        <v>9</v>
      </c>
      <c r="E132" s="25">
        <v>6</v>
      </c>
      <c r="F132" s="26">
        <v>46.95</v>
      </c>
      <c r="G132" s="26">
        <v>11.55</v>
      </c>
      <c r="H132" s="26">
        <v>58.5</v>
      </c>
      <c r="I132" s="25">
        <v>368</v>
      </c>
      <c r="J132" s="27">
        <v>12.5</v>
      </c>
      <c r="K132" s="28" t="s">
        <v>46</v>
      </c>
      <c r="L132" s="29">
        <v>71</v>
      </c>
      <c r="M132" s="25" t="s">
        <v>44</v>
      </c>
      <c r="N132" s="30">
        <v>4.7847739997878523E-3</v>
      </c>
      <c r="O132" s="31">
        <v>15709.5</v>
      </c>
      <c r="P132" s="46">
        <v>16683489</v>
      </c>
    </row>
    <row r="133" spans="2:16" x14ac:dyDescent="0.2">
      <c r="B133" s="1">
        <v>125</v>
      </c>
      <c r="C133" s="45" t="s">
        <v>19</v>
      </c>
      <c r="D133" s="25">
        <v>11</v>
      </c>
      <c r="E133" s="25">
        <v>1</v>
      </c>
      <c r="F133" s="26">
        <v>30.89</v>
      </c>
      <c r="G133" s="26">
        <v>4.0599999999999996</v>
      </c>
      <c r="H133" s="26">
        <v>34.950000000000003</v>
      </c>
      <c r="I133" s="25" t="s">
        <v>53</v>
      </c>
      <c r="J133" s="27">
        <v>0</v>
      </c>
      <c r="K133" s="28">
        <v>0</v>
      </c>
      <c r="L133" s="29">
        <v>34.950000000000003</v>
      </c>
      <c r="M133" s="25" t="s">
        <v>44</v>
      </c>
      <c r="N133" s="30">
        <v>2.6388710209186176E-3</v>
      </c>
      <c r="O133" s="31">
        <v>8664</v>
      </c>
      <c r="P133" s="46">
        <v>9201168</v>
      </c>
    </row>
    <row r="134" spans="2:16" x14ac:dyDescent="0.2">
      <c r="B134" s="1">
        <v>126</v>
      </c>
      <c r="C134" s="45" t="s">
        <v>19</v>
      </c>
      <c r="D134" s="25">
        <v>11</v>
      </c>
      <c r="E134" s="25">
        <v>2</v>
      </c>
      <c r="F134" s="26">
        <v>31.16</v>
      </c>
      <c r="G134" s="26">
        <v>4.45</v>
      </c>
      <c r="H134" s="26">
        <v>35.61</v>
      </c>
      <c r="I134" s="25" t="s">
        <v>53</v>
      </c>
      <c r="J134" s="27">
        <v>0</v>
      </c>
      <c r="K134" s="28">
        <v>0</v>
      </c>
      <c r="L134" s="29">
        <v>35.61</v>
      </c>
      <c r="M134" s="25" t="s">
        <v>44</v>
      </c>
      <c r="N134" s="30">
        <v>2.6887037783951918E-3</v>
      </c>
      <c r="O134" s="31">
        <v>8827.6</v>
      </c>
      <c r="P134" s="46">
        <v>9374911.2000000011</v>
      </c>
    </row>
    <row r="135" spans="2:16" x14ac:dyDescent="0.2">
      <c r="B135" s="1">
        <v>127</v>
      </c>
      <c r="C135" s="45" t="s">
        <v>19</v>
      </c>
      <c r="D135" s="25">
        <v>11</v>
      </c>
      <c r="E135" s="25">
        <v>3</v>
      </c>
      <c r="F135" s="26">
        <v>62.17</v>
      </c>
      <c r="G135" s="26">
        <v>21.78</v>
      </c>
      <c r="H135" s="26">
        <v>83.95</v>
      </c>
      <c r="I135" s="25">
        <v>33</v>
      </c>
      <c r="J135" s="27">
        <v>12.5</v>
      </c>
      <c r="K135" s="28" t="s">
        <v>46</v>
      </c>
      <c r="L135" s="29">
        <v>96.45</v>
      </c>
      <c r="M135" s="25" t="s">
        <v>44</v>
      </c>
      <c r="N135" s="30">
        <v>7.3152256954227349E-3</v>
      </c>
      <c r="O135" s="31">
        <v>24017.5</v>
      </c>
      <c r="P135" s="46">
        <v>25506585</v>
      </c>
    </row>
    <row r="136" spans="2:16" x14ac:dyDescent="0.2">
      <c r="B136" s="1">
        <v>128</v>
      </c>
      <c r="C136" s="45" t="s">
        <v>19</v>
      </c>
      <c r="D136" s="25">
        <v>11</v>
      </c>
      <c r="E136" s="25">
        <v>4</v>
      </c>
      <c r="F136" s="26">
        <v>54.3</v>
      </c>
      <c r="G136" s="26">
        <v>13.1</v>
      </c>
      <c r="H136" s="26">
        <v>67.399999999999991</v>
      </c>
      <c r="I136" s="25">
        <v>187</v>
      </c>
      <c r="J136" s="27">
        <v>12.5</v>
      </c>
      <c r="K136" s="28" t="s">
        <v>46</v>
      </c>
      <c r="L136" s="29">
        <v>79.899999999999991</v>
      </c>
      <c r="M136" s="25" t="s">
        <v>44</v>
      </c>
      <c r="N136" s="30">
        <v>5.9413424117099002E-3</v>
      </c>
      <c r="O136" s="31">
        <v>19506.7</v>
      </c>
      <c r="P136" s="46">
        <v>20716115.400000002</v>
      </c>
    </row>
    <row r="137" spans="2:16" x14ac:dyDescent="0.2">
      <c r="B137" s="1">
        <v>129</v>
      </c>
      <c r="C137" s="45" t="s">
        <v>19</v>
      </c>
      <c r="D137" s="25">
        <v>11</v>
      </c>
      <c r="E137" s="25">
        <v>5</v>
      </c>
      <c r="F137" s="26">
        <v>46.82</v>
      </c>
      <c r="G137" s="26">
        <v>11.18</v>
      </c>
      <c r="H137" s="26">
        <v>58</v>
      </c>
      <c r="I137" s="25">
        <v>373</v>
      </c>
      <c r="J137" s="27">
        <v>12.5</v>
      </c>
      <c r="K137" s="28" t="s">
        <v>46</v>
      </c>
      <c r="L137" s="29">
        <v>70.5</v>
      </c>
      <c r="M137" s="25" t="s">
        <v>44</v>
      </c>
      <c r="N137" s="30">
        <v>5.0885231540019511E-3</v>
      </c>
      <c r="O137" s="31">
        <v>16706.7</v>
      </c>
      <c r="P137" s="46">
        <v>17742515.400000002</v>
      </c>
    </row>
    <row r="138" spans="2:16" x14ac:dyDescent="0.2">
      <c r="B138" s="1">
        <v>130</v>
      </c>
      <c r="C138" s="45" t="s">
        <v>19</v>
      </c>
      <c r="D138" s="25">
        <v>11</v>
      </c>
      <c r="E138" s="25">
        <v>6</v>
      </c>
      <c r="F138" s="26">
        <v>46.95</v>
      </c>
      <c r="G138" s="26">
        <v>11.55</v>
      </c>
      <c r="H138" s="26">
        <v>58.5</v>
      </c>
      <c r="I138" s="25">
        <v>372</v>
      </c>
      <c r="J138" s="27">
        <v>12.5</v>
      </c>
      <c r="K138" s="28" t="s">
        <v>46</v>
      </c>
      <c r="L138" s="29">
        <v>71</v>
      </c>
      <c r="M138" s="25" t="s">
        <v>44</v>
      </c>
      <c r="N138" s="30">
        <v>5.1259450498011283E-3</v>
      </c>
      <c r="O138" s="31">
        <v>16829.600000000002</v>
      </c>
      <c r="P138" s="46">
        <v>17873035.199999999</v>
      </c>
    </row>
    <row r="139" spans="2:16" x14ac:dyDescent="0.2">
      <c r="B139" s="1">
        <v>131</v>
      </c>
      <c r="C139" s="45" t="s">
        <v>19</v>
      </c>
      <c r="D139" s="25">
        <v>13</v>
      </c>
      <c r="E139" s="25">
        <v>1</v>
      </c>
      <c r="F139" s="26">
        <v>30.89</v>
      </c>
      <c r="G139" s="26">
        <v>4.0599999999999996</v>
      </c>
      <c r="H139" s="26">
        <v>34.950000000000003</v>
      </c>
      <c r="I139" s="25" t="s">
        <v>53</v>
      </c>
      <c r="J139" s="27">
        <v>0</v>
      </c>
      <c r="K139" s="28">
        <v>0</v>
      </c>
      <c r="L139" s="29">
        <v>34.950000000000003</v>
      </c>
      <c r="M139" s="25" t="s">
        <v>44</v>
      </c>
      <c r="N139" s="30">
        <v>2.7416841775777839E-3</v>
      </c>
      <c r="O139" s="31">
        <v>9001.5</v>
      </c>
      <c r="P139" s="46">
        <v>9559593</v>
      </c>
    </row>
    <row r="140" spans="2:16" x14ac:dyDescent="0.2">
      <c r="B140" s="1">
        <v>132</v>
      </c>
      <c r="C140" s="45" t="s">
        <v>19</v>
      </c>
      <c r="D140" s="25">
        <v>13</v>
      </c>
      <c r="E140" s="25">
        <v>2</v>
      </c>
      <c r="F140" s="26">
        <v>31.16</v>
      </c>
      <c r="G140" s="26">
        <v>4.45</v>
      </c>
      <c r="H140" s="26">
        <v>35.61</v>
      </c>
      <c r="I140" s="25" t="s">
        <v>53</v>
      </c>
      <c r="J140" s="27">
        <v>0</v>
      </c>
      <c r="K140" s="28">
        <v>0</v>
      </c>
      <c r="L140" s="29">
        <v>35.61</v>
      </c>
      <c r="M140" s="25" t="s">
        <v>44</v>
      </c>
      <c r="N140" s="30">
        <v>2.7934584710599402E-3</v>
      </c>
      <c r="O140" s="31">
        <v>9171.5</v>
      </c>
      <c r="P140" s="46">
        <v>9740133</v>
      </c>
    </row>
    <row r="141" spans="2:16" x14ac:dyDescent="0.2">
      <c r="B141" s="1">
        <v>133</v>
      </c>
      <c r="C141" s="45" t="s">
        <v>19</v>
      </c>
      <c r="D141" s="25">
        <v>13</v>
      </c>
      <c r="E141" s="25">
        <v>3</v>
      </c>
      <c r="F141" s="26">
        <v>62.17</v>
      </c>
      <c r="G141" s="26">
        <v>21.78</v>
      </c>
      <c r="H141" s="26">
        <v>83.95</v>
      </c>
      <c r="I141" s="25">
        <v>31</v>
      </c>
      <c r="J141" s="27">
        <v>12.5</v>
      </c>
      <c r="K141" s="28" t="s">
        <v>46</v>
      </c>
      <c r="L141" s="29">
        <v>96.45</v>
      </c>
      <c r="M141" s="25" t="s">
        <v>44</v>
      </c>
      <c r="N141" s="30">
        <v>7.5669323745145489E-3</v>
      </c>
      <c r="O141" s="31">
        <v>24843.9</v>
      </c>
      <c r="P141" s="46">
        <v>26384221.800000001</v>
      </c>
    </row>
    <row r="142" spans="2:16" x14ac:dyDescent="0.2">
      <c r="B142" s="1">
        <v>134</v>
      </c>
      <c r="C142" s="45" t="s">
        <v>19</v>
      </c>
      <c r="D142" s="25">
        <v>13</v>
      </c>
      <c r="E142" s="25">
        <v>4</v>
      </c>
      <c r="F142" s="26">
        <v>54.3</v>
      </c>
      <c r="G142" s="26">
        <v>13.1</v>
      </c>
      <c r="H142" s="26">
        <v>67.399999999999991</v>
      </c>
      <c r="I142" s="25">
        <v>184</v>
      </c>
      <c r="J142" s="27">
        <v>12.5</v>
      </c>
      <c r="K142" s="28" t="s">
        <v>46</v>
      </c>
      <c r="L142" s="29">
        <v>79.899999999999991</v>
      </c>
      <c r="M142" s="25" t="s">
        <v>44</v>
      </c>
      <c r="N142" s="30">
        <v>6.1416598385437985E-3</v>
      </c>
      <c r="O142" s="31">
        <v>20164.400000000001</v>
      </c>
      <c r="P142" s="46">
        <v>21414592.800000001</v>
      </c>
    </row>
    <row r="143" spans="2:16" x14ac:dyDescent="0.2">
      <c r="B143" s="1">
        <v>135</v>
      </c>
      <c r="C143" s="45" t="s">
        <v>19</v>
      </c>
      <c r="D143" s="25">
        <v>13</v>
      </c>
      <c r="E143" s="25">
        <v>5</v>
      </c>
      <c r="F143" s="26">
        <v>46.82</v>
      </c>
      <c r="G143" s="26">
        <v>11.18</v>
      </c>
      <c r="H143" s="26">
        <v>58</v>
      </c>
      <c r="I143" s="25">
        <v>212</v>
      </c>
      <c r="J143" s="27">
        <v>12.5</v>
      </c>
      <c r="K143" s="28" t="s">
        <v>46</v>
      </c>
      <c r="L143" s="29">
        <v>70.5</v>
      </c>
      <c r="M143" s="25" t="s">
        <v>44</v>
      </c>
      <c r="N143" s="30">
        <v>5.3099292314108381E-3</v>
      </c>
      <c r="O143" s="31">
        <v>17433.7</v>
      </c>
      <c r="P143" s="46">
        <v>18514589.400000002</v>
      </c>
    </row>
    <row r="144" spans="2:16" x14ac:dyDescent="0.2">
      <c r="B144" s="1">
        <v>136</v>
      </c>
      <c r="C144" s="45" t="s">
        <v>19</v>
      </c>
      <c r="D144" s="25">
        <v>13</v>
      </c>
      <c r="E144" s="25">
        <v>6</v>
      </c>
      <c r="F144" s="26">
        <v>46.95</v>
      </c>
      <c r="G144" s="26">
        <v>11.55</v>
      </c>
      <c r="H144" s="26">
        <v>58.5</v>
      </c>
      <c r="I144" s="25">
        <v>211</v>
      </c>
      <c r="J144" s="27">
        <v>12.5</v>
      </c>
      <c r="K144" s="28" t="s">
        <v>46</v>
      </c>
      <c r="L144" s="29">
        <v>71</v>
      </c>
      <c r="M144" s="25" t="s">
        <v>44</v>
      </c>
      <c r="N144" s="30">
        <v>5.3488091231502439E-3</v>
      </c>
      <c r="O144" s="31">
        <v>17561.3</v>
      </c>
      <c r="P144" s="46">
        <v>18650100.600000001</v>
      </c>
    </row>
    <row r="145" spans="2:17" x14ac:dyDescent="0.2">
      <c r="B145" s="1">
        <v>137</v>
      </c>
      <c r="C145" s="45" t="s">
        <v>19</v>
      </c>
      <c r="D145" s="25">
        <v>15</v>
      </c>
      <c r="E145" s="25">
        <v>1</v>
      </c>
      <c r="F145" s="26">
        <v>30.89</v>
      </c>
      <c r="G145" s="26">
        <v>4.0599999999999996</v>
      </c>
      <c r="H145" s="26">
        <v>34.950000000000003</v>
      </c>
      <c r="I145" s="25" t="s">
        <v>53</v>
      </c>
      <c r="J145" s="27">
        <v>0</v>
      </c>
      <c r="K145" s="28">
        <v>0</v>
      </c>
      <c r="L145" s="29">
        <v>34.950000000000003</v>
      </c>
      <c r="M145" s="25" t="s">
        <v>44</v>
      </c>
      <c r="N145" s="30">
        <v>2.8444973342369511E-3</v>
      </c>
      <c r="O145" s="31">
        <v>9339.1</v>
      </c>
      <c r="P145" s="46">
        <v>9918124.2000000011</v>
      </c>
    </row>
    <row r="146" spans="2:17" x14ac:dyDescent="0.2">
      <c r="B146" s="1">
        <v>138</v>
      </c>
      <c r="C146" s="45" t="s">
        <v>19</v>
      </c>
      <c r="D146" s="25">
        <v>15</v>
      </c>
      <c r="E146" s="25">
        <v>2</v>
      </c>
      <c r="F146" s="26">
        <v>31.16</v>
      </c>
      <c r="G146" s="26">
        <v>4.45</v>
      </c>
      <c r="H146" s="26">
        <v>35.61</v>
      </c>
      <c r="I146" s="25" t="s">
        <v>53</v>
      </c>
      <c r="J146" s="27">
        <v>0</v>
      </c>
      <c r="K146" s="28">
        <v>0</v>
      </c>
      <c r="L146" s="29">
        <v>35.61</v>
      </c>
      <c r="M146" s="25" t="s">
        <v>44</v>
      </c>
      <c r="N146" s="30">
        <v>2.8982131637246872E-3</v>
      </c>
      <c r="O146" s="31">
        <v>9515.5</v>
      </c>
      <c r="P146" s="46">
        <v>10105461</v>
      </c>
    </row>
    <row r="147" spans="2:17" x14ac:dyDescent="0.2">
      <c r="B147" s="1">
        <v>139</v>
      </c>
      <c r="C147" s="45" t="s">
        <v>19</v>
      </c>
      <c r="D147" s="25">
        <v>15</v>
      </c>
      <c r="E147" s="25">
        <v>3</v>
      </c>
      <c r="F147" s="26">
        <v>62.17</v>
      </c>
      <c r="G147" s="26">
        <v>21.78</v>
      </c>
      <c r="H147" s="26">
        <v>83.95</v>
      </c>
      <c r="I147" s="25">
        <v>334</v>
      </c>
      <c r="J147" s="27">
        <v>17.5</v>
      </c>
      <c r="K147" s="28" t="s">
        <v>48</v>
      </c>
      <c r="L147" s="29">
        <v>101.45</v>
      </c>
      <c r="M147" s="25" t="s">
        <v>44</v>
      </c>
      <c r="N147" s="30">
        <v>7.8602318666676392E-3</v>
      </c>
      <c r="O147" s="31">
        <v>25806.9</v>
      </c>
      <c r="P147" s="46">
        <v>27406927.800000001</v>
      </c>
    </row>
    <row r="148" spans="2:17" s="32" customFormat="1" x14ac:dyDescent="0.2">
      <c r="B148" s="1">
        <v>140</v>
      </c>
      <c r="C148" s="45" t="s">
        <v>19</v>
      </c>
      <c r="D148" s="25">
        <v>15</v>
      </c>
      <c r="E148" s="25">
        <v>4</v>
      </c>
      <c r="F148" s="26">
        <v>54.3</v>
      </c>
      <c r="G148" s="26">
        <v>13.1</v>
      </c>
      <c r="H148" s="26">
        <v>67.399999999999991</v>
      </c>
      <c r="I148" s="25">
        <v>181</v>
      </c>
      <c r="J148" s="27">
        <v>12.5</v>
      </c>
      <c r="K148" s="28" t="s">
        <v>46</v>
      </c>
      <c r="L148" s="29">
        <v>79.899999999999991</v>
      </c>
      <c r="M148" s="25" t="s">
        <v>44</v>
      </c>
      <c r="N148" s="30">
        <v>6.3419772653776942E-3</v>
      </c>
      <c r="O148" s="31">
        <v>20822.100000000002</v>
      </c>
      <c r="P148" s="46">
        <v>22113070.199999999</v>
      </c>
      <c r="Q148" s="2"/>
    </row>
    <row r="149" spans="2:17" x14ac:dyDescent="0.2">
      <c r="B149" s="1">
        <v>141</v>
      </c>
      <c r="C149" s="45" t="s">
        <v>19</v>
      </c>
      <c r="D149" s="25">
        <v>15</v>
      </c>
      <c r="E149" s="25">
        <v>5</v>
      </c>
      <c r="F149" s="26">
        <v>46.82</v>
      </c>
      <c r="G149" s="26">
        <v>11.18</v>
      </c>
      <c r="H149" s="26">
        <v>58</v>
      </c>
      <c r="I149" s="25">
        <v>216</v>
      </c>
      <c r="J149" s="27">
        <v>12.5</v>
      </c>
      <c r="K149" s="28" t="s">
        <v>46</v>
      </c>
      <c r="L149" s="29">
        <v>70.5</v>
      </c>
      <c r="M149" s="25" t="s">
        <v>44</v>
      </c>
      <c r="N149" s="30">
        <v>5.4790567604772484E-3</v>
      </c>
      <c r="O149" s="31">
        <v>17988.900000000001</v>
      </c>
      <c r="P149" s="46">
        <v>19104211.800000001</v>
      </c>
    </row>
    <row r="150" spans="2:17" x14ac:dyDescent="0.2">
      <c r="B150" s="1">
        <v>142</v>
      </c>
      <c r="C150" s="45" t="s">
        <v>19</v>
      </c>
      <c r="D150" s="25">
        <v>15</v>
      </c>
      <c r="E150" s="25">
        <v>6</v>
      </c>
      <c r="F150" s="26">
        <v>46.95</v>
      </c>
      <c r="G150" s="26">
        <v>11.55</v>
      </c>
      <c r="H150" s="26">
        <v>58.5</v>
      </c>
      <c r="I150" s="25">
        <v>215</v>
      </c>
      <c r="J150" s="27">
        <v>12.5</v>
      </c>
      <c r="K150" s="28" t="s">
        <v>46</v>
      </c>
      <c r="L150" s="29">
        <v>71</v>
      </c>
      <c r="M150" s="25" t="s">
        <v>44</v>
      </c>
      <c r="N150" s="30">
        <v>5.5193946481568818E-3</v>
      </c>
      <c r="O150" s="31">
        <v>18121.400000000001</v>
      </c>
      <c r="P150" s="46">
        <v>19244926.800000001</v>
      </c>
    </row>
    <row r="151" spans="2:17" s="32" customFormat="1" x14ac:dyDescent="0.2">
      <c r="B151" s="1">
        <v>143</v>
      </c>
      <c r="C151" s="45" t="s">
        <v>19</v>
      </c>
      <c r="D151" s="25">
        <v>17</v>
      </c>
      <c r="E151" s="25">
        <v>1</v>
      </c>
      <c r="F151" s="26">
        <v>30.89</v>
      </c>
      <c r="G151" s="26">
        <v>4.0599999999999996</v>
      </c>
      <c r="H151" s="26">
        <v>34.950000000000003</v>
      </c>
      <c r="I151" s="25" t="s">
        <v>53</v>
      </c>
      <c r="J151" s="27">
        <v>0</v>
      </c>
      <c r="K151" s="33">
        <v>0</v>
      </c>
      <c r="L151" s="29">
        <v>34.950000000000003</v>
      </c>
      <c r="M151" s="25" t="s">
        <v>44</v>
      </c>
      <c r="N151" s="30">
        <v>2.9473104908961179E-3</v>
      </c>
      <c r="O151" s="31">
        <v>9676.7000000000007</v>
      </c>
      <c r="P151" s="46">
        <v>10276655.4</v>
      </c>
      <c r="Q151" s="2"/>
    </row>
    <row r="152" spans="2:17" x14ac:dyDescent="0.2">
      <c r="B152" s="1">
        <v>144</v>
      </c>
      <c r="C152" s="45" t="s">
        <v>19</v>
      </c>
      <c r="D152" s="25">
        <v>17</v>
      </c>
      <c r="E152" s="25">
        <v>2</v>
      </c>
      <c r="F152" s="26">
        <v>31.16</v>
      </c>
      <c r="G152" s="26">
        <v>4.45</v>
      </c>
      <c r="H152" s="26">
        <v>35.61</v>
      </c>
      <c r="I152" s="25" t="s">
        <v>53</v>
      </c>
      <c r="J152" s="27">
        <v>0</v>
      </c>
      <c r="K152" s="28">
        <v>0</v>
      </c>
      <c r="L152" s="29">
        <v>35.61</v>
      </c>
      <c r="M152" s="25" t="s">
        <v>44</v>
      </c>
      <c r="N152" s="30">
        <v>3.0029678563894351E-3</v>
      </c>
      <c r="O152" s="31">
        <v>9859.4000000000015</v>
      </c>
      <c r="P152" s="46">
        <v>10470682.800000001</v>
      </c>
    </row>
    <row r="153" spans="2:17" x14ac:dyDescent="0.2">
      <c r="B153" s="1">
        <v>145</v>
      </c>
      <c r="C153" s="45" t="s">
        <v>19</v>
      </c>
      <c r="D153" s="25">
        <v>17</v>
      </c>
      <c r="E153" s="25">
        <v>3</v>
      </c>
      <c r="F153" s="26">
        <v>62.17</v>
      </c>
      <c r="G153" s="26">
        <v>21.78</v>
      </c>
      <c r="H153" s="26">
        <v>83.95</v>
      </c>
      <c r="I153" s="25">
        <v>183</v>
      </c>
      <c r="J153" s="27">
        <v>12.5</v>
      </c>
      <c r="K153" s="28" t="s">
        <v>51</v>
      </c>
      <c r="L153" s="29">
        <v>96.45</v>
      </c>
      <c r="M153" s="25" t="s">
        <v>44</v>
      </c>
      <c r="N153" s="30">
        <v>8.2611624341482164E-3</v>
      </c>
      <c r="O153" s="31">
        <v>27123.200000000001</v>
      </c>
      <c r="P153" s="46">
        <v>28804838.400000002</v>
      </c>
    </row>
    <row r="154" spans="2:17" s="32" customFormat="1" x14ac:dyDescent="0.2">
      <c r="B154" s="1">
        <v>146</v>
      </c>
      <c r="C154" s="45" t="s">
        <v>19</v>
      </c>
      <c r="D154" s="25">
        <v>17</v>
      </c>
      <c r="E154" s="25">
        <v>4</v>
      </c>
      <c r="F154" s="26">
        <v>54.3</v>
      </c>
      <c r="G154" s="26">
        <v>13.1</v>
      </c>
      <c r="H154" s="26">
        <v>67.399999999999991</v>
      </c>
      <c r="I154" s="25">
        <v>39</v>
      </c>
      <c r="J154" s="27">
        <v>12.5</v>
      </c>
      <c r="K154" s="28" t="s">
        <v>46</v>
      </c>
      <c r="L154" s="29">
        <v>79.899999999999991</v>
      </c>
      <c r="M154" s="25" t="s">
        <v>44</v>
      </c>
      <c r="N154" s="30">
        <v>6.5971871679711908E-3</v>
      </c>
      <c r="O154" s="31">
        <v>21660</v>
      </c>
      <c r="P154" s="46">
        <v>23002920</v>
      </c>
      <c r="Q154" s="2"/>
    </row>
    <row r="155" spans="2:17" x14ac:dyDescent="0.2">
      <c r="B155" s="1">
        <v>147</v>
      </c>
      <c r="C155" s="45" t="s">
        <v>19</v>
      </c>
      <c r="D155" s="25">
        <v>17</v>
      </c>
      <c r="E155" s="25">
        <v>5</v>
      </c>
      <c r="F155" s="26">
        <v>46.82</v>
      </c>
      <c r="G155" s="26">
        <v>11.18</v>
      </c>
      <c r="H155" s="26">
        <v>58</v>
      </c>
      <c r="I155" s="25">
        <v>220</v>
      </c>
      <c r="J155" s="27">
        <v>12.5</v>
      </c>
      <c r="K155" s="28" t="s">
        <v>46</v>
      </c>
      <c r="L155" s="29">
        <v>70.5</v>
      </c>
      <c r="M155" s="25" t="s">
        <v>44</v>
      </c>
      <c r="N155" s="30">
        <v>5.6481842895436604E-3</v>
      </c>
      <c r="O155" s="31">
        <v>18544.2</v>
      </c>
      <c r="P155" s="46">
        <v>19693940.400000002</v>
      </c>
    </row>
    <row r="156" spans="2:17" x14ac:dyDescent="0.2">
      <c r="B156" s="1">
        <v>148</v>
      </c>
      <c r="C156" s="45" t="s">
        <v>19</v>
      </c>
      <c r="D156" s="25">
        <v>17</v>
      </c>
      <c r="E156" s="25">
        <v>6</v>
      </c>
      <c r="F156" s="26">
        <v>46.95</v>
      </c>
      <c r="G156" s="26">
        <v>11.55</v>
      </c>
      <c r="H156" s="26">
        <v>58.5</v>
      </c>
      <c r="I156" s="25">
        <v>219</v>
      </c>
      <c r="J156" s="27">
        <v>12.5</v>
      </c>
      <c r="K156" s="28" t="s">
        <v>46</v>
      </c>
      <c r="L156" s="29">
        <v>71</v>
      </c>
      <c r="M156" s="25" t="s">
        <v>44</v>
      </c>
      <c r="N156" s="30">
        <v>5.6899801731635207E-3</v>
      </c>
      <c r="O156" s="31">
        <v>18681.400000000001</v>
      </c>
      <c r="P156" s="46">
        <v>19839646.800000001</v>
      </c>
    </row>
    <row r="157" spans="2:17" x14ac:dyDescent="0.2">
      <c r="B157" s="1">
        <v>149</v>
      </c>
      <c r="C157" s="45" t="s">
        <v>19</v>
      </c>
      <c r="D157" s="25">
        <v>19</v>
      </c>
      <c r="E157" s="25">
        <v>1</v>
      </c>
      <c r="F157" s="26">
        <v>30.89</v>
      </c>
      <c r="G157" s="26">
        <v>4.0599999999999996</v>
      </c>
      <c r="H157" s="26">
        <v>34.950000000000003</v>
      </c>
      <c r="I157" s="25" t="s">
        <v>53</v>
      </c>
      <c r="J157" s="27">
        <v>0</v>
      </c>
      <c r="K157" s="28">
        <v>0</v>
      </c>
      <c r="L157" s="29">
        <v>34.950000000000003</v>
      </c>
      <c r="M157" s="25" t="s">
        <v>44</v>
      </c>
      <c r="N157" s="30">
        <v>3.0501236475552855E-3</v>
      </c>
      <c r="O157" s="31">
        <v>10014.200000000001</v>
      </c>
      <c r="P157" s="46">
        <v>10635080.4</v>
      </c>
    </row>
    <row r="158" spans="2:17" x14ac:dyDescent="0.2">
      <c r="B158" s="1">
        <v>150</v>
      </c>
      <c r="C158" s="45" t="s">
        <v>19</v>
      </c>
      <c r="D158" s="25">
        <v>19</v>
      </c>
      <c r="E158" s="25">
        <v>2</v>
      </c>
      <c r="F158" s="26">
        <v>31.16</v>
      </c>
      <c r="G158" s="26">
        <v>4.45</v>
      </c>
      <c r="H158" s="26">
        <v>35.61</v>
      </c>
      <c r="I158" s="25" t="s">
        <v>53</v>
      </c>
      <c r="J158" s="27">
        <v>0</v>
      </c>
      <c r="K158" s="28">
        <v>0</v>
      </c>
      <c r="L158" s="29">
        <v>35.61</v>
      </c>
      <c r="M158" s="25" t="s">
        <v>44</v>
      </c>
      <c r="N158" s="30">
        <v>3.107722549054183E-3</v>
      </c>
      <c r="O158" s="31">
        <v>10203.300000000001</v>
      </c>
      <c r="P158" s="46">
        <v>10835904.6</v>
      </c>
    </row>
    <row r="159" spans="2:17" x14ac:dyDescent="0.2">
      <c r="B159" s="1">
        <v>151</v>
      </c>
      <c r="C159" s="45" t="s">
        <v>19</v>
      </c>
      <c r="D159" s="25">
        <v>19</v>
      </c>
      <c r="E159" s="25">
        <v>3</v>
      </c>
      <c r="F159" s="26">
        <v>62.17</v>
      </c>
      <c r="G159" s="26">
        <v>21.78</v>
      </c>
      <c r="H159" s="26">
        <v>83.95</v>
      </c>
      <c r="I159" s="25">
        <v>186</v>
      </c>
      <c r="J159" s="27">
        <v>28.06</v>
      </c>
      <c r="K159" s="28" t="s">
        <v>50</v>
      </c>
      <c r="L159" s="29">
        <v>112.01</v>
      </c>
      <c r="M159" s="25" t="s">
        <v>44</v>
      </c>
      <c r="N159" s="30">
        <v>8.6435654840962238E-3</v>
      </c>
      <c r="O159" s="31">
        <v>28378.7</v>
      </c>
      <c r="P159" s="46">
        <v>30138179.400000002</v>
      </c>
    </row>
    <row r="160" spans="2:17" x14ac:dyDescent="0.2">
      <c r="B160" s="1">
        <v>152</v>
      </c>
      <c r="C160" s="45" t="s">
        <v>19</v>
      </c>
      <c r="D160" s="25">
        <v>19</v>
      </c>
      <c r="E160" s="25">
        <v>4</v>
      </c>
      <c r="F160" s="26">
        <v>54.3</v>
      </c>
      <c r="G160" s="26">
        <v>13.1</v>
      </c>
      <c r="H160" s="26">
        <v>67.399999999999991</v>
      </c>
      <c r="I160" s="25">
        <v>7</v>
      </c>
      <c r="J160" s="27">
        <v>12.5</v>
      </c>
      <c r="K160" s="28" t="s">
        <v>46</v>
      </c>
      <c r="L160" s="29">
        <v>79.899999999999991</v>
      </c>
      <c r="M160" s="25" t="s">
        <v>44</v>
      </c>
      <c r="N160" s="30">
        <v>6.7975045948050882E-3</v>
      </c>
      <c r="O160" s="31">
        <v>22317.7</v>
      </c>
      <c r="P160" s="46">
        <v>23701397.400000002</v>
      </c>
    </row>
    <row r="161" spans="2:16" x14ac:dyDescent="0.2">
      <c r="B161" s="1">
        <v>153</v>
      </c>
      <c r="C161" s="45" t="s">
        <v>19</v>
      </c>
      <c r="D161" s="25">
        <v>19</v>
      </c>
      <c r="E161" s="25">
        <v>5</v>
      </c>
      <c r="F161" s="26">
        <v>46.82</v>
      </c>
      <c r="G161" s="26">
        <v>11.18</v>
      </c>
      <c r="H161" s="26">
        <v>58</v>
      </c>
      <c r="I161" s="25">
        <v>55</v>
      </c>
      <c r="J161" s="27">
        <v>12.5</v>
      </c>
      <c r="K161" s="28" t="s">
        <v>46</v>
      </c>
      <c r="L161" s="29">
        <v>70.5</v>
      </c>
      <c r="M161" s="25" t="s">
        <v>44</v>
      </c>
      <c r="N161" s="30">
        <v>5.8722042943696717E-3</v>
      </c>
      <c r="O161" s="31">
        <v>19279.7</v>
      </c>
      <c r="P161" s="46">
        <v>20475041.400000002</v>
      </c>
    </row>
    <row r="162" spans="2:16" x14ac:dyDescent="0.2">
      <c r="B162" s="1">
        <v>154</v>
      </c>
      <c r="C162" s="45" t="s">
        <v>19</v>
      </c>
      <c r="D162" s="25">
        <v>19</v>
      </c>
      <c r="E162" s="25">
        <v>6</v>
      </c>
      <c r="F162" s="26">
        <v>46.95</v>
      </c>
      <c r="G162" s="26">
        <v>11.55</v>
      </c>
      <c r="H162" s="26">
        <v>58.5</v>
      </c>
      <c r="I162" s="25">
        <v>40</v>
      </c>
      <c r="J162" s="27">
        <v>12.5</v>
      </c>
      <c r="K162" s="28" t="s">
        <v>46</v>
      </c>
      <c r="L162" s="29">
        <v>71</v>
      </c>
      <c r="M162" s="25" t="s">
        <v>44</v>
      </c>
      <c r="N162" s="30">
        <v>5.9154581739297579E-3</v>
      </c>
      <c r="O162" s="31">
        <v>19421.7</v>
      </c>
      <c r="P162" s="46">
        <v>20625845.400000002</v>
      </c>
    </row>
    <row r="163" spans="2:16" x14ac:dyDescent="0.2">
      <c r="B163" s="1">
        <v>155</v>
      </c>
      <c r="C163" s="45" t="s">
        <v>19</v>
      </c>
      <c r="D163" s="25">
        <v>21</v>
      </c>
      <c r="E163" s="25">
        <v>1</v>
      </c>
      <c r="F163" s="26">
        <v>30.89</v>
      </c>
      <c r="G163" s="26">
        <v>4.0599999999999996</v>
      </c>
      <c r="H163" s="26">
        <v>34.950000000000003</v>
      </c>
      <c r="I163" s="25" t="s">
        <v>53</v>
      </c>
      <c r="J163" s="27">
        <v>0</v>
      </c>
      <c r="K163" s="28">
        <v>0</v>
      </c>
      <c r="L163" s="29">
        <v>34.950000000000003</v>
      </c>
      <c r="M163" s="25" t="s">
        <v>44</v>
      </c>
      <c r="N163" s="30">
        <v>3.1529368042144523E-3</v>
      </c>
      <c r="O163" s="31">
        <v>10351.800000000001</v>
      </c>
      <c r="P163" s="46">
        <v>10993611.6</v>
      </c>
    </row>
    <row r="164" spans="2:16" x14ac:dyDescent="0.2">
      <c r="B164" s="1">
        <v>156</v>
      </c>
      <c r="C164" s="45" t="s">
        <v>19</v>
      </c>
      <c r="D164" s="25">
        <v>21</v>
      </c>
      <c r="E164" s="25">
        <v>2</v>
      </c>
      <c r="F164" s="26">
        <v>31.16</v>
      </c>
      <c r="G164" s="26">
        <v>4.45</v>
      </c>
      <c r="H164" s="26">
        <v>35.61</v>
      </c>
      <c r="I164" s="25" t="s">
        <v>21</v>
      </c>
      <c r="J164" s="27">
        <v>3.75</v>
      </c>
      <c r="K164" s="28" t="s">
        <v>52</v>
      </c>
      <c r="L164" s="29">
        <v>39.36</v>
      </c>
      <c r="M164" s="25" t="s">
        <v>44</v>
      </c>
      <c r="N164" s="30">
        <v>3.4252260720703479E-3</v>
      </c>
      <c r="O164" s="31">
        <v>11245.800000000001</v>
      </c>
      <c r="P164" s="46">
        <v>11943039.6</v>
      </c>
    </row>
    <row r="165" spans="2:16" x14ac:dyDescent="0.2">
      <c r="B165" s="1">
        <v>157</v>
      </c>
      <c r="C165" s="45" t="s">
        <v>19</v>
      </c>
      <c r="D165" s="25">
        <v>21</v>
      </c>
      <c r="E165" s="25">
        <v>3</v>
      </c>
      <c r="F165" s="26">
        <v>62.17</v>
      </c>
      <c r="G165" s="26">
        <v>21.78</v>
      </c>
      <c r="H165" s="26">
        <v>83.95</v>
      </c>
      <c r="I165" s="25">
        <v>391</v>
      </c>
      <c r="J165" s="27">
        <v>31.36</v>
      </c>
      <c r="K165" s="28" t="s">
        <v>49</v>
      </c>
      <c r="L165" s="29">
        <v>115.31</v>
      </c>
      <c r="M165" s="25" t="s">
        <v>44</v>
      </c>
      <c r="N165" s="30">
        <v>9.150997910260094E-3</v>
      </c>
      <c r="O165" s="31">
        <v>30044.7</v>
      </c>
      <c r="P165" s="46">
        <v>31907471.399999999</v>
      </c>
    </row>
    <row r="166" spans="2:16" x14ac:dyDescent="0.2">
      <c r="B166" s="1">
        <v>158</v>
      </c>
      <c r="C166" s="45" t="s">
        <v>19</v>
      </c>
      <c r="D166" s="25">
        <v>21</v>
      </c>
      <c r="E166" s="25">
        <v>4</v>
      </c>
      <c r="F166" s="26">
        <v>54.3</v>
      </c>
      <c r="G166" s="26">
        <v>13.1</v>
      </c>
      <c r="H166" s="26">
        <v>67.399999999999991</v>
      </c>
      <c r="I166" s="25">
        <v>5</v>
      </c>
      <c r="J166" s="27">
        <v>12.5</v>
      </c>
      <c r="K166" s="28" t="s">
        <v>46</v>
      </c>
      <c r="L166" s="29">
        <v>79.899999999999991</v>
      </c>
      <c r="M166" s="25" t="s">
        <v>44</v>
      </c>
      <c r="N166" s="30">
        <v>6.997822021638983E-3</v>
      </c>
      <c r="O166" s="31">
        <v>22975.4</v>
      </c>
      <c r="P166" s="46">
        <v>24399874.800000001</v>
      </c>
    </row>
    <row r="167" spans="2:16" x14ac:dyDescent="0.2">
      <c r="B167" s="1">
        <v>159</v>
      </c>
      <c r="C167" s="45" t="s">
        <v>19</v>
      </c>
      <c r="D167" s="25">
        <v>21</v>
      </c>
      <c r="E167" s="25">
        <v>5</v>
      </c>
      <c r="F167" s="26">
        <v>46.82</v>
      </c>
      <c r="G167" s="26">
        <v>11.18</v>
      </c>
      <c r="H167" s="26">
        <v>58</v>
      </c>
      <c r="I167" s="25">
        <v>59</v>
      </c>
      <c r="J167" s="27">
        <v>12.5</v>
      </c>
      <c r="K167" s="28" t="s">
        <v>46</v>
      </c>
      <c r="L167" s="29">
        <v>70.5</v>
      </c>
      <c r="M167" s="25" t="s">
        <v>44</v>
      </c>
      <c r="N167" s="30">
        <v>6.0413318234360811E-3</v>
      </c>
      <c r="O167" s="31">
        <v>19835</v>
      </c>
      <c r="P167" s="46">
        <v>21064770</v>
      </c>
    </row>
    <row r="168" spans="2:16" x14ac:dyDescent="0.2">
      <c r="B168" s="1">
        <v>160</v>
      </c>
      <c r="C168" s="45" t="s">
        <v>19</v>
      </c>
      <c r="D168" s="25">
        <v>21</v>
      </c>
      <c r="E168" s="25">
        <v>6</v>
      </c>
      <c r="F168" s="26">
        <v>46.95</v>
      </c>
      <c r="G168" s="26">
        <v>11.55</v>
      </c>
      <c r="H168" s="26">
        <v>58.5</v>
      </c>
      <c r="I168" s="25">
        <v>58</v>
      </c>
      <c r="J168" s="27">
        <v>12.5</v>
      </c>
      <c r="K168" s="28" t="s">
        <v>46</v>
      </c>
      <c r="L168" s="29">
        <v>71</v>
      </c>
      <c r="M168" s="25" t="s">
        <v>44</v>
      </c>
      <c r="N168" s="30">
        <v>6.0860436989363968E-3</v>
      </c>
      <c r="O168" s="31">
        <v>19981.800000000003</v>
      </c>
      <c r="P168" s="46">
        <v>21220671.600000001</v>
      </c>
    </row>
    <row r="169" spans="2:16" x14ac:dyDescent="0.2">
      <c r="B169" s="1">
        <v>161</v>
      </c>
      <c r="C169" s="45" t="s">
        <v>19</v>
      </c>
      <c r="D169" s="25">
        <v>23</v>
      </c>
      <c r="E169" s="25">
        <v>1</v>
      </c>
      <c r="F169" s="26">
        <v>30.89</v>
      </c>
      <c r="G169" s="26">
        <v>4.0599999999999996</v>
      </c>
      <c r="H169" s="26">
        <v>34.950000000000003</v>
      </c>
      <c r="I169" s="25" t="s">
        <v>22</v>
      </c>
      <c r="J169" s="27">
        <v>3.75</v>
      </c>
      <c r="K169" s="28" t="s">
        <v>52</v>
      </c>
      <c r="L169" s="29">
        <v>38.700000000000003</v>
      </c>
      <c r="M169" s="25" t="s">
        <v>44</v>
      </c>
      <c r="N169" s="30">
        <v>3.3999566867855924E-3</v>
      </c>
      <c r="O169" s="31">
        <v>11162.800000000001</v>
      </c>
      <c r="P169" s="46">
        <v>11854893.6</v>
      </c>
    </row>
    <row r="170" spans="2:16" x14ac:dyDescent="0.2">
      <c r="B170" s="1">
        <v>162</v>
      </c>
      <c r="C170" s="45" t="s">
        <v>19</v>
      </c>
      <c r="D170" s="25">
        <v>23</v>
      </c>
      <c r="E170" s="25">
        <v>2</v>
      </c>
      <c r="F170" s="26">
        <v>31.16</v>
      </c>
      <c r="G170" s="26">
        <v>4.45</v>
      </c>
      <c r="H170" s="26">
        <v>35.61</v>
      </c>
      <c r="I170" s="25" t="s">
        <v>23</v>
      </c>
      <c r="J170" s="27">
        <v>3.75</v>
      </c>
      <c r="K170" s="28" t="s">
        <v>52</v>
      </c>
      <c r="L170" s="29">
        <v>39.36</v>
      </c>
      <c r="M170" s="25" t="s">
        <v>44</v>
      </c>
      <c r="N170" s="30">
        <v>3.4601443029585975E-3</v>
      </c>
      <c r="O170" s="31">
        <v>11360.400000000001</v>
      </c>
      <c r="P170" s="46">
        <v>12064744.800000001</v>
      </c>
    </row>
    <row r="171" spans="2:16" x14ac:dyDescent="0.2">
      <c r="B171" s="1">
        <v>163</v>
      </c>
      <c r="C171" s="45" t="s">
        <v>19</v>
      </c>
      <c r="D171" s="25">
        <v>23</v>
      </c>
      <c r="E171" s="25">
        <v>3</v>
      </c>
      <c r="F171" s="26">
        <v>62.17</v>
      </c>
      <c r="G171" s="26">
        <v>21.78</v>
      </c>
      <c r="H171" s="26">
        <v>83.95</v>
      </c>
      <c r="I171" s="25">
        <v>236</v>
      </c>
      <c r="J171" s="27">
        <v>31.36</v>
      </c>
      <c r="K171" s="28" t="s">
        <v>49</v>
      </c>
      <c r="L171" s="29">
        <v>115.31</v>
      </c>
      <c r="M171" s="25" t="s">
        <v>44</v>
      </c>
      <c r="N171" s="30">
        <v>9.3263039505460197E-3</v>
      </c>
      <c r="O171" s="31">
        <v>30620.300000000003</v>
      </c>
      <c r="P171" s="46">
        <v>32518758.600000001</v>
      </c>
    </row>
    <row r="172" spans="2:16" x14ac:dyDescent="0.2">
      <c r="B172" s="1">
        <v>164</v>
      </c>
      <c r="C172" s="45" t="s">
        <v>19</v>
      </c>
      <c r="D172" s="25">
        <v>23</v>
      </c>
      <c r="E172" s="25">
        <v>4</v>
      </c>
      <c r="F172" s="26">
        <v>54.3</v>
      </c>
      <c r="G172" s="26">
        <v>13.1</v>
      </c>
      <c r="H172" s="26">
        <v>67.399999999999991</v>
      </c>
      <c r="I172" s="25">
        <v>177</v>
      </c>
      <c r="J172" s="27">
        <v>17.5</v>
      </c>
      <c r="K172" s="28" t="s">
        <v>48</v>
      </c>
      <c r="L172" s="29">
        <v>84.899999999999991</v>
      </c>
      <c r="M172" s="25" t="s">
        <v>44</v>
      </c>
      <c r="N172" s="30">
        <v>7.1435351052474231E-3</v>
      </c>
      <c r="O172" s="31">
        <v>23453.800000000003</v>
      </c>
      <c r="P172" s="46">
        <v>24907935.600000001</v>
      </c>
    </row>
    <row r="173" spans="2:16" x14ac:dyDescent="0.2">
      <c r="B173" s="1">
        <v>165</v>
      </c>
      <c r="C173" s="45" t="s">
        <v>19</v>
      </c>
      <c r="D173" s="25">
        <v>23</v>
      </c>
      <c r="E173" s="25">
        <v>5</v>
      </c>
      <c r="F173" s="26">
        <v>46.82</v>
      </c>
      <c r="G173" s="26">
        <v>11.18</v>
      </c>
      <c r="H173" s="26">
        <v>58</v>
      </c>
      <c r="I173" s="25">
        <v>63</v>
      </c>
      <c r="J173" s="27">
        <v>12.5</v>
      </c>
      <c r="K173" s="28" t="s">
        <v>46</v>
      </c>
      <c r="L173" s="29">
        <v>70.5</v>
      </c>
      <c r="M173" s="25" t="s">
        <v>44</v>
      </c>
      <c r="N173" s="30">
        <v>6.0977076664582193E-3</v>
      </c>
      <c r="O173" s="31">
        <v>20020.100000000002</v>
      </c>
      <c r="P173" s="46">
        <v>21261346.199999999</v>
      </c>
    </row>
    <row r="174" spans="2:16" x14ac:dyDescent="0.2">
      <c r="B174" s="1">
        <v>166</v>
      </c>
      <c r="C174" s="45" t="s">
        <v>19</v>
      </c>
      <c r="D174" s="25">
        <v>23</v>
      </c>
      <c r="E174" s="25">
        <v>6</v>
      </c>
      <c r="F174" s="26">
        <v>46.95</v>
      </c>
      <c r="G174" s="26">
        <v>11.55</v>
      </c>
      <c r="H174" s="26">
        <v>58.5</v>
      </c>
      <c r="I174" s="25">
        <v>62</v>
      </c>
      <c r="J174" s="27">
        <v>12.5</v>
      </c>
      <c r="K174" s="28" t="s">
        <v>46</v>
      </c>
      <c r="L174" s="29">
        <v>71</v>
      </c>
      <c r="M174" s="25" t="s">
        <v>44</v>
      </c>
      <c r="N174" s="30">
        <v>6.1429055406052773E-3</v>
      </c>
      <c r="O174" s="31">
        <v>20168.5</v>
      </c>
      <c r="P174" s="46">
        <v>21418947</v>
      </c>
    </row>
    <row r="175" spans="2:16" x14ac:dyDescent="0.2">
      <c r="B175" s="1">
        <v>167</v>
      </c>
      <c r="C175" s="45" t="s">
        <v>19</v>
      </c>
      <c r="D175" s="25">
        <v>25</v>
      </c>
      <c r="E175" s="25">
        <v>1</v>
      </c>
      <c r="F175" s="26">
        <v>30.89</v>
      </c>
      <c r="G175" s="26">
        <v>4.0599999999999996</v>
      </c>
      <c r="H175" s="26">
        <v>34.950000000000003</v>
      </c>
      <c r="I175" s="25" t="s">
        <v>24</v>
      </c>
      <c r="J175" s="27">
        <v>3.75</v>
      </c>
      <c r="K175" s="28" t="s">
        <v>52</v>
      </c>
      <c r="L175" s="29">
        <v>38.700000000000003</v>
      </c>
      <c r="M175" s="25" t="s">
        <v>44</v>
      </c>
      <c r="N175" s="30">
        <v>3.434227739005315E-3</v>
      </c>
      <c r="O175" s="31">
        <v>11275.300000000001</v>
      </c>
      <c r="P175" s="46">
        <v>11974368.6</v>
      </c>
    </row>
    <row r="176" spans="2:16" x14ac:dyDescent="0.2">
      <c r="B176" s="1">
        <v>168</v>
      </c>
      <c r="C176" s="45" t="s">
        <v>19</v>
      </c>
      <c r="D176" s="25">
        <v>25</v>
      </c>
      <c r="E176" s="25">
        <v>2</v>
      </c>
      <c r="F176" s="26">
        <v>31.16</v>
      </c>
      <c r="G176" s="26">
        <v>4.45</v>
      </c>
      <c r="H176" s="26">
        <v>35.61</v>
      </c>
      <c r="I176" s="25" t="s">
        <v>25</v>
      </c>
      <c r="J176" s="27">
        <v>3.75</v>
      </c>
      <c r="K176" s="28" t="s">
        <v>52</v>
      </c>
      <c r="L176" s="29">
        <v>39.36</v>
      </c>
      <c r="M176" s="25" t="s">
        <v>44</v>
      </c>
      <c r="N176" s="30">
        <v>3.4950625338468471E-3</v>
      </c>
      <c r="O176" s="31">
        <v>11475.1</v>
      </c>
      <c r="P176" s="46">
        <v>12186556.200000001</v>
      </c>
    </row>
    <row r="177" spans="2:16" x14ac:dyDescent="0.2">
      <c r="B177" s="1">
        <v>169</v>
      </c>
      <c r="C177" s="45" t="s">
        <v>19</v>
      </c>
      <c r="D177" s="25">
        <v>25</v>
      </c>
      <c r="E177" s="25">
        <v>3</v>
      </c>
      <c r="F177" s="26">
        <v>62.17</v>
      </c>
      <c r="G177" s="26">
        <v>21.78</v>
      </c>
      <c r="H177" s="26">
        <v>83.95</v>
      </c>
      <c r="I177" s="25">
        <v>78</v>
      </c>
      <c r="J177" s="27">
        <v>31.36</v>
      </c>
      <c r="K177" s="28" t="s">
        <v>49</v>
      </c>
      <c r="L177" s="29">
        <v>115.31</v>
      </c>
      <c r="M177" s="25" t="s">
        <v>44</v>
      </c>
      <c r="N177" s="30">
        <v>9.5074442768269644E-3</v>
      </c>
      <c r="O177" s="31">
        <v>31215</v>
      </c>
      <c r="P177" s="46">
        <v>33150330</v>
      </c>
    </row>
    <row r="178" spans="2:16" x14ac:dyDescent="0.2">
      <c r="B178" s="1">
        <v>170</v>
      </c>
      <c r="C178" s="45" t="s">
        <v>19</v>
      </c>
      <c r="D178" s="25">
        <v>25</v>
      </c>
      <c r="E178" s="25">
        <v>4</v>
      </c>
      <c r="F178" s="26">
        <v>54.3</v>
      </c>
      <c r="G178" s="26">
        <v>13.1</v>
      </c>
      <c r="H178" s="26">
        <v>67.399999999999991</v>
      </c>
      <c r="I178" s="25">
        <v>22</v>
      </c>
      <c r="J178" s="27">
        <v>12.5</v>
      </c>
      <c r="K178" s="28" t="s">
        <v>46</v>
      </c>
      <c r="L178" s="29">
        <v>79.899999999999991</v>
      </c>
      <c r="M178" s="25" t="s">
        <v>44</v>
      </c>
      <c r="N178" s="30">
        <v>7.1313669728615822E-3</v>
      </c>
      <c r="O178" s="31">
        <v>23413.800000000003</v>
      </c>
      <c r="P178" s="46">
        <v>24865455.600000001</v>
      </c>
    </row>
    <row r="179" spans="2:16" x14ac:dyDescent="0.2">
      <c r="B179" s="1">
        <v>171</v>
      </c>
      <c r="C179" s="45" t="s">
        <v>19</v>
      </c>
      <c r="D179" s="25">
        <v>25</v>
      </c>
      <c r="E179" s="25">
        <v>5</v>
      </c>
      <c r="F179" s="26">
        <v>46.82</v>
      </c>
      <c r="G179" s="26">
        <v>11.18</v>
      </c>
      <c r="H179" s="26">
        <v>58</v>
      </c>
      <c r="I179" s="25">
        <v>349</v>
      </c>
      <c r="J179" s="27">
        <v>12.5</v>
      </c>
      <c r="K179" s="28" t="s">
        <v>46</v>
      </c>
      <c r="L179" s="29">
        <v>70.5</v>
      </c>
      <c r="M179" s="25" t="s">
        <v>44</v>
      </c>
      <c r="N179" s="30">
        <v>6.046912485378279E-3</v>
      </c>
      <c r="O179" s="31">
        <v>19853.300000000003</v>
      </c>
      <c r="P179" s="46">
        <v>21084204.600000001</v>
      </c>
    </row>
    <row r="180" spans="2:16" x14ac:dyDescent="0.2">
      <c r="B180" s="1">
        <v>172</v>
      </c>
      <c r="C180" s="45" t="s">
        <v>19</v>
      </c>
      <c r="D180" s="25">
        <v>25</v>
      </c>
      <c r="E180" s="25">
        <v>6</v>
      </c>
      <c r="F180" s="26">
        <v>46.95</v>
      </c>
      <c r="G180" s="26">
        <v>11.55</v>
      </c>
      <c r="H180" s="26">
        <v>58.5</v>
      </c>
      <c r="I180" s="25">
        <v>350</v>
      </c>
      <c r="J180" s="27">
        <v>12.5</v>
      </c>
      <c r="K180" s="28" t="s">
        <v>46</v>
      </c>
      <c r="L180" s="29">
        <v>71</v>
      </c>
      <c r="M180" s="25" t="s">
        <v>44</v>
      </c>
      <c r="N180" s="30">
        <v>6.092596358172081E-3</v>
      </c>
      <c r="O180" s="31">
        <v>20003.300000000003</v>
      </c>
      <c r="P180" s="46">
        <v>21243504.600000001</v>
      </c>
    </row>
    <row r="181" spans="2:16" x14ac:dyDescent="0.2">
      <c r="B181" s="1">
        <v>173</v>
      </c>
      <c r="C181" s="45" t="s">
        <v>19</v>
      </c>
      <c r="D181" s="25">
        <v>27</v>
      </c>
      <c r="E181" s="25">
        <v>1</v>
      </c>
      <c r="F181" s="26">
        <v>30.89</v>
      </c>
      <c r="G181" s="26">
        <v>4.0599999999999996</v>
      </c>
      <c r="H181" s="26">
        <v>34.950000000000003</v>
      </c>
      <c r="I181" s="25" t="s">
        <v>26</v>
      </c>
      <c r="J181" s="27">
        <v>3.75</v>
      </c>
      <c r="K181" s="28" t="s">
        <v>52</v>
      </c>
      <c r="L181" s="29">
        <v>38.700000000000003</v>
      </c>
      <c r="M181" s="25" t="s">
        <v>44</v>
      </c>
      <c r="N181" s="30">
        <v>3.4684987912250369E-3</v>
      </c>
      <c r="O181" s="31">
        <v>11387.800000000001</v>
      </c>
      <c r="P181" s="46">
        <v>12093843.6</v>
      </c>
    </row>
    <row r="182" spans="2:16" x14ac:dyDescent="0.2">
      <c r="B182" s="1">
        <v>174</v>
      </c>
      <c r="C182" s="45" t="s">
        <v>19</v>
      </c>
      <c r="D182" s="25">
        <v>27</v>
      </c>
      <c r="E182" s="25">
        <v>2</v>
      </c>
      <c r="F182" s="26">
        <v>31.16</v>
      </c>
      <c r="G182" s="26">
        <v>4.45</v>
      </c>
      <c r="H182" s="26">
        <v>35.61</v>
      </c>
      <c r="I182" s="25" t="s">
        <v>27</v>
      </c>
      <c r="J182" s="27">
        <v>3.75</v>
      </c>
      <c r="K182" s="28" t="s">
        <v>52</v>
      </c>
      <c r="L182" s="29">
        <v>39.36</v>
      </c>
      <c r="M182" s="25" t="s">
        <v>44</v>
      </c>
      <c r="N182" s="30">
        <v>3.5299807647350963E-3</v>
      </c>
      <c r="O182" s="31">
        <v>11589.7</v>
      </c>
      <c r="P182" s="46">
        <v>12308261.4</v>
      </c>
    </row>
    <row r="183" spans="2:16" x14ac:dyDescent="0.2">
      <c r="B183" s="1">
        <v>175</v>
      </c>
      <c r="C183" s="45" t="s">
        <v>19</v>
      </c>
      <c r="D183" s="25">
        <v>27</v>
      </c>
      <c r="E183" s="25">
        <v>3</v>
      </c>
      <c r="F183" s="26">
        <v>62.17</v>
      </c>
      <c r="G183" s="26">
        <v>21.78</v>
      </c>
      <c r="H183" s="26">
        <v>83.95</v>
      </c>
      <c r="I183" s="25">
        <v>315</v>
      </c>
      <c r="J183" s="27">
        <v>27.78</v>
      </c>
      <c r="K183" s="28" t="s">
        <v>43</v>
      </c>
      <c r="L183" s="29">
        <v>111.73</v>
      </c>
      <c r="M183" s="25" t="s">
        <v>44</v>
      </c>
      <c r="N183" s="30">
        <v>9.471994577325029E-3</v>
      </c>
      <c r="O183" s="31">
        <v>31098.600000000002</v>
      </c>
      <c r="P183" s="46">
        <v>33026713.200000003</v>
      </c>
    </row>
    <row r="184" spans="2:16" x14ac:dyDescent="0.2">
      <c r="B184" s="1">
        <v>176</v>
      </c>
      <c r="C184" s="45" t="s">
        <v>19</v>
      </c>
      <c r="D184" s="25">
        <v>27</v>
      </c>
      <c r="E184" s="25">
        <v>4</v>
      </c>
      <c r="F184" s="26">
        <v>54.3</v>
      </c>
      <c r="G184" s="26">
        <v>13.1</v>
      </c>
      <c r="H184" s="26">
        <v>67.399999999999991</v>
      </c>
      <c r="I184" s="25">
        <v>29</v>
      </c>
      <c r="J184" s="27">
        <v>12.5</v>
      </c>
      <c r="K184" s="28" t="s">
        <v>46</v>
      </c>
      <c r="L184" s="29">
        <v>79.899999999999991</v>
      </c>
      <c r="M184" s="25" t="s">
        <v>44</v>
      </c>
      <c r="N184" s="30">
        <v>7.1981394484728805E-3</v>
      </c>
      <c r="O184" s="31">
        <v>23633.100000000002</v>
      </c>
      <c r="P184" s="46">
        <v>25098352.199999999</v>
      </c>
    </row>
    <row r="185" spans="2:16" x14ac:dyDescent="0.2">
      <c r="B185" s="1">
        <v>177</v>
      </c>
      <c r="C185" s="45" t="s">
        <v>19</v>
      </c>
      <c r="D185" s="25">
        <v>27</v>
      </c>
      <c r="E185" s="25">
        <v>5</v>
      </c>
      <c r="F185" s="26">
        <v>46.82</v>
      </c>
      <c r="G185" s="26">
        <v>11.18</v>
      </c>
      <c r="H185" s="26">
        <v>58</v>
      </c>
      <c r="I185" s="25">
        <v>345</v>
      </c>
      <c r="J185" s="27">
        <v>12.5</v>
      </c>
      <c r="K185" s="28" t="s">
        <v>46</v>
      </c>
      <c r="L185" s="29">
        <v>70.5</v>
      </c>
      <c r="M185" s="25" t="s">
        <v>44</v>
      </c>
      <c r="N185" s="30">
        <v>6.1032883284004164E-3</v>
      </c>
      <c r="O185" s="31">
        <v>20038.400000000001</v>
      </c>
      <c r="P185" s="46">
        <v>21280780.800000001</v>
      </c>
    </row>
    <row r="186" spans="2:16" x14ac:dyDescent="0.2">
      <c r="B186" s="1">
        <v>178</v>
      </c>
      <c r="C186" s="45" t="s">
        <v>19</v>
      </c>
      <c r="D186" s="25">
        <v>27</v>
      </c>
      <c r="E186" s="25">
        <v>6</v>
      </c>
      <c r="F186" s="26">
        <v>46.95</v>
      </c>
      <c r="G186" s="26">
        <v>11.55</v>
      </c>
      <c r="H186" s="26">
        <v>58.5</v>
      </c>
      <c r="I186" s="25">
        <v>346</v>
      </c>
      <c r="J186" s="27">
        <v>12.5</v>
      </c>
      <c r="K186" s="28" t="s">
        <v>46</v>
      </c>
      <c r="L186" s="29">
        <v>71</v>
      </c>
      <c r="M186" s="25" t="s">
        <v>44</v>
      </c>
      <c r="N186" s="30">
        <v>6.1494581998409598E-3</v>
      </c>
      <c r="O186" s="31">
        <v>20190</v>
      </c>
      <c r="P186" s="46">
        <v>21441780</v>
      </c>
    </row>
    <row r="187" spans="2:16" x14ac:dyDescent="0.2">
      <c r="B187" s="1">
        <v>179</v>
      </c>
      <c r="C187" s="45" t="s">
        <v>19</v>
      </c>
      <c r="D187" s="25">
        <v>29</v>
      </c>
      <c r="E187" s="25">
        <v>1</v>
      </c>
      <c r="F187" s="26">
        <v>30.89</v>
      </c>
      <c r="G187" s="26">
        <v>4.0599999999999996</v>
      </c>
      <c r="H187" s="26">
        <v>34.950000000000003</v>
      </c>
      <c r="I187" s="25" t="s">
        <v>28</v>
      </c>
      <c r="J187" s="27">
        <v>3.75</v>
      </c>
      <c r="K187" s="28" t="s">
        <v>52</v>
      </c>
      <c r="L187" s="29">
        <v>38.700000000000003</v>
      </c>
      <c r="M187" s="25" t="s">
        <v>44</v>
      </c>
      <c r="N187" s="30">
        <v>3.5027698434447591E-3</v>
      </c>
      <c r="O187" s="31">
        <v>11500.400000000001</v>
      </c>
      <c r="P187" s="46">
        <v>12213424.800000001</v>
      </c>
    </row>
    <row r="188" spans="2:16" x14ac:dyDescent="0.2">
      <c r="B188" s="1">
        <v>180</v>
      </c>
      <c r="C188" s="45" t="s">
        <v>19</v>
      </c>
      <c r="D188" s="25">
        <v>29</v>
      </c>
      <c r="E188" s="25">
        <v>2</v>
      </c>
      <c r="F188" s="26">
        <v>31.16</v>
      </c>
      <c r="G188" s="26">
        <v>4.45</v>
      </c>
      <c r="H188" s="26">
        <v>35.61</v>
      </c>
      <c r="I188" s="25" t="s">
        <v>29</v>
      </c>
      <c r="J188" s="27">
        <v>3.75</v>
      </c>
      <c r="K188" s="28" t="s">
        <v>52</v>
      </c>
      <c r="L188" s="29">
        <v>39.36</v>
      </c>
      <c r="M188" s="25" t="s">
        <v>44</v>
      </c>
      <c r="N188" s="30">
        <v>3.5648989956233454E-3</v>
      </c>
      <c r="O188" s="31">
        <v>11704.300000000001</v>
      </c>
      <c r="P188" s="46">
        <v>12429966.6</v>
      </c>
    </row>
    <row r="189" spans="2:16" x14ac:dyDescent="0.2">
      <c r="B189" s="1">
        <v>181</v>
      </c>
      <c r="C189" s="45" t="s">
        <v>19</v>
      </c>
      <c r="D189" s="25">
        <v>29</v>
      </c>
      <c r="E189" s="25">
        <v>3</v>
      </c>
      <c r="F189" s="26">
        <v>62.17</v>
      </c>
      <c r="G189" s="26">
        <v>21.78</v>
      </c>
      <c r="H189" s="26">
        <v>83.95</v>
      </c>
      <c r="I189" s="25">
        <v>158</v>
      </c>
      <c r="J189" s="27">
        <v>22.75</v>
      </c>
      <c r="K189" s="28" t="s">
        <v>45</v>
      </c>
      <c r="L189" s="29">
        <v>106.7</v>
      </c>
      <c r="M189" s="25" t="s">
        <v>44</v>
      </c>
      <c r="N189" s="30">
        <v>9.5288687941959063E-3</v>
      </c>
      <c r="O189" s="31">
        <v>31285.300000000003</v>
      </c>
      <c r="P189" s="46">
        <v>33224988.600000001</v>
      </c>
    </row>
    <row r="190" spans="2:16" x14ac:dyDescent="0.2">
      <c r="B190" s="1">
        <v>182</v>
      </c>
      <c r="C190" s="45" t="s">
        <v>19</v>
      </c>
      <c r="D190" s="25">
        <v>29</v>
      </c>
      <c r="E190" s="25">
        <v>4</v>
      </c>
      <c r="F190" s="26">
        <v>54.3</v>
      </c>
      <c r="G190" s="26">
        <v>13.1</v>
      </c>
      <c r="H190" s="26">
        <v>67.399999999999991</v>
      </c>
      <c r="I190" s="25">
        <v>27</v>
      </c>
      <c r="J190" s="27">
        <v>12.5</v>
      </c>
      <c r="K190" s="28" t="s">
        <v>46</v>
      </c>
      <c r="L190" s="29">
        <v>79.899999999999991</v>
      </c>
      <c r="M190" s="25" t="s">
        <v>44</v>
      </c>
      <c r="N190" s="30">
        <v>7.2649119240841805E-3</v>
      </c>
      <c r="O190" s="31">
        <v>23852.300000000003</v>
      </c>
      <c r="P190" s="46">
        <v>25331142.600000001</v>
      </c>
    </row>
    <row r="191" spans="2:16" x14ac:dyDescent="0.2">
      <c r="B191" s="1">
        <v>183</v>
      </c>
      <c r="C191" s="45" t="s">
        <v>19</v>
      </c>
      <c r="D191" s="25">
        <v>29</v>
      </c>
      <c r="E191" s="25">
        <v>5</v>
      </c>
      <c r="F191" s="26">
        <v>46.82</v>
      </c>
      <c r="G191" s="26">
        <v>11.18</v>
      </c>
      <c r="H191" s="26">
        <v>58</v>
      </c>
      <c r="I191" s="25">
        <v>341</v>
      </c>
      <c r="J191" s="27">
        <v>12.5</v>
      </c>
      <c r="K191" s="28" t="s">
        <v>46</v>
      </c>
      <c r="L191" s="29">
        <v>70.5</v>
      </c>
      <c r="M191" s="25" t="s">
        <v>44</v>
      </c>
      <c r="N191" s="30">
        <v>6.159664171422552E-3</v>
      </c>
      <c r="O191" s="31">
        <v>20223.5</v>
      </c>
      <c r="P191" s="46">
        <v>21477357</v>
      </c>
    </row>
    <row r="192" spans="2:16" x14ac:dyDescent="0.2">
      <c r="B192" s="1">
        <v>184</v>
      </c>
      <c r="C192" s="45" t="s">
        <v>19</v>
      </c>
      <c r="D192" s="25">
        <v>29</v>
      </c>
      <c r="E192" s="25">
        <v>6</v>
      </c>
      <c r="F192" s="26">
        <v>46.95</v>
      </c>
      <c r="G192" s="26">
        <v>11.55</v>
      </c>
      <c r="H192" s="26">
        <v>58.5</v>
      </c>
      <c r="I192" s="25">
        <v>342</v>
      </c>
      <c r="J192" s="27">
        <v>12.5</v>
      </c>
      <c r="K192" s="28" t="s">
        <v>46</v>
      </c>
      <c r="L192" s="29">
        <v>71</v>
      </c>
      <c r="M192" s="25" t="s">
        <v>44</v>
      </c>
      <c r="N192" s="30">
        <v>6.2063200415098385E-3</v>
      </c>
      <c r="O192" s="31">
        <v>20376.7</v>
      </c>
      <c r="P192" s="46">
        <v>21640055.400000002</v>
      </c>
    </row>
    <row r="193" spans="2:16" x14ac:dyDescent="0.2">
      <c r="B193" s="1">
        <v>185</v>
      </c>
      <c r="C193" s="45" t="s">
        <v>19</v>
      </c>
      <c r="D193" s="25">
        <v>31</v>
      </c>
      <c r="E193" s="25">
        <v>1</v>
      </c>
      <c r="F193" s="26">
        <v>30.89</v>
      </c>
      <c r="G193" s="26">
        <v>4.0599999999999996</v>
      </c>
      <c r="H193" s="26">
        <v>34.950000000000003</v>
      </c>
      <c r="I193" s="25" t="s">
        <v>30</v>
      </c>
      <c r="J193" s="27">
        <v>3.75</v>
      </c>
      <c r="K193" s="28" t="s">
        <v>52</v>
      </c>
      <c r="L193" s="29">
        <v>38.700000000000003</v>
      </c>
      <c r="M193" s="25" t="s">
        <v>44</v>
      </c>
      <c r="N193" s="30">
        <v>3.5370408956644814E-3</v>
      </c>
      <c r="O193" s="31">
        <v>11612.900000000001</v>
      </c>
      <c r="P193" s="46">
        <v>12332899.800000001</v>
      </c>
    </row>
    <row r="194" spans="2:16" x14ac:dyDescent="0.2">
      <c r="B194" s="1">
        <v>186</v>
      </c>
      <c r="C194" s="45" t="s">
        <v>19</v>
      </c>
      <c r="D194" s="25">
        <v>31</v>
      </c>
      <c r="E194" s="25">
        <v>2</v>
      </c>
      <c r="F194" s="26">
        <v>31.16</v>
      </c>
      <c r="G194" s="26">
        <v>4.45</v>
      </c>
      <c r="H194" s="26">
        <v>35.61</v>
      </c>
      <c r="I194" s="25" t="s">
        <v>31</v>
      </c>
      <c r="J194" s="27">
        <v>3.75</v>
      </c>
      <c r="K194" s="28" t="s">
        <v>52</v>
      </c>
      <c r="L194" s="29">
        <v>39.36</v>
      </c>
      <c r="M194" s="25" t="s">
        <v>44</v>
      </c>
      <c r="N194" s="30">
        <v>3.5998172265115946E-3</v>
      </c>
      <c r="O194" s="31">
        <v>11819</v>
      </c>
      <c r="P194" s="46">
        <v>12551778</v>
      </c>
    </row>
    <row r="195" spans="2:16" x14ac:dyDescent="0.2">
      <c r="B195" s="1">
        <v>187</v>
      </c>
      <c r="C195" s="45" t="s">
        <v>19</v>
      </c>
      <c r="D195" s="25">
        <v>31</v>
      </c>
      <c r="E195" s="25">
        <v>3</v>
      </c>
      <c r="F195" s="26">
        <v>62.17</v>
      </c>
      <c r="G195" s="26">
        <v>21.78</v>
      </c>
      <c r="H195" s="26">
        <v>83.95</v>
      </c>
      <c r="I195" s="25">
        <v>157</v>
      </c>
      <c r="J195" s="27">
        <v>28.15</v>
      </c>
      <c r="K195" s="28" t="s">
        <v>43</v>
      </c>
      <c r="L195" s="29">
        <v>112.1</v>
      </c>
      <c r="M195" s="25" t="s">
        <v>44</v>
      </c>
      <c r="N195" s="30">
        <v>9.7356256091646644E-3</v>
      </c>
      <c r="O195" s="31">
        <v>31964.2</v>
      </c>
      <c r="P195" s="46">
        <v>33945980.399999999</v>
      </c>
    </row>
    <row r="196" spans="2:16" x14ac:dyDescent="0.2">
      <c r="B196" s="1">
        <v>188</v>
      </c>
      <c r="C196" s="45" t="s">
        <v>19</v>
      </c>
      <c r="D196" s="25">
        <v>31</v>
      </c>
      <c r="E196" s="25">
        <v>4</v>
      </c>
      <c r="F196" s="26">
        <v>54.3</v>
      </c>
      <c r="G196" s="26">
        <v>13.1</v>
      </c>
      <c r="H196" s="26">
        <v>67.399999999999991</v>
      </c>
      <c r="I196" s="25">
        <v>25</v>
      </c>
      <c r="J196" s="27">
        <v>12.5</v>
      </c>
      <c r="K196" s="28" t="s">
        <v>46</v>
      </c>
      <c r="L196" s="29">
        <v>79.899999999999991</v>
      </c>
      <c r="M196" s="25" t="s">
        <v>44</v>
      </c>
      <c r="N196" s="30">
        <v>7.3316843996954787E-3</v>
      </c>
      <c r="O196" s="31">
        <v>24071.5</v>
      </c>
      <c r="P196" s="46">
        <v>25563933</v>
      </c>
    </row>
    <row r="197" spans="2:16" x14ac:dyDescent="0.2">
      <c r="B197" s="1">
        <v>189</v>
      </c>
      <c r="C197" s="45" t="s">
        <v>19</v>
      </c>
      <c r="D197" s="25">
        <v>31</v>
      </c>
      <c r="E197" s="25">
        <v>5</v>
      </c>
      <c r="F197" s="26">
        <v>46.82</v>
      </c>
      <c r="G197" s="26">
        <v>11.18</v>
      </c>
      <c r="H197" s="26">
        <v>58</v>
      </c>
      <c r="I197" s="25">
        <v>197</v>
      </c>
      <c r="J197" s="27">
        <v>12.5</v>
      </c>
      <c r="K197" s="28" t="s">
        <v>46</v>
      </c>
      <c r="L197" s="29">
        <v>70.5</v>
      </c>
      <c r="M197" s="25" t="s">
        <v>44</v>
      </c>
      <c r="N197" s="30">
        <v>6.2683185627871651E-3</v>
      </c>
      <c r="O197" s="31">
        <v>20580.300000000003</v>
      </c>
      <c r="P197" s="46">
        <v>21856278.600000001</v>
      </c>
    </row>
    <row r="198" spans="2:16" x14ac:dyDescent="0.2">
      <c r="B198" s="1">
        <v>190</v>
      </c>
      <c r="C198" s="45" t="s">
        <v>19</v>
      </c>
      <c r="D198" s="25">
        <v>31</v>
      </c>
      <c r="E198" s="25">
        <v>6</v>
      </c>
      <c r="F198" s="26">
        <v>46.95</v>
      </c>
      <c r="G198" s="26">
        <v>11.55</v>
      </c>
      <c r="H198" s="26">
        <v>58.5</v>
      </c>
      <c r="I198" s="25">
        <v>339</v>
      </c>
      <c r="J198" s="27">
        <v>12.5</v>
      </c>
      <c r="K198" s="28" t="s">
        <v>46</v>
      </c>
      <c r="L198" s="29">
        <v>71</v>
      </c>
      <c r="M198" s="25" t="s">
        <v>44</v>
      </c>
      <c r="N198" s="30">
        <v>6.2631818831787173E-3</v>
      </c>
      <c r="O198" s="31">
        <v>20563.400000000001</v>
      </c>
      <c r="P198" s="46">
        <v>21838330.800000001</v>
      </c>
    </row>
    <row r="199" spans="2:16" x14ac:dyDescent="0.2">
      <c r="B199" s="1">
        <v>191</v>
      </c>
      <c r="C199" s="45" t="s">
        <v>19</v>
      </c>
      <c r="D199" s="25">
        <v>33</v>
      </c>
      <c r="E199" s="25">
        <v>1</v>
      </c>
      <c r="F199" s="26">
        <v>30.89</v>
      </c>
      <c r="G199" s="26">
        <v>4.0599999999999996</v>
      </c>
      <c r="H199" s="26">
        <v>34.950000000000003</v>
      </c>
      <c r="I199" s="25" t="s">
        <v>32</v>
      </c>
      <c r="J199" s="27">
        <v>3.75</v>
      </c>
      <c r="K199" s="28" t="s">
        <v>52</v>
      </c>
      <c r="L199" s="29">
        <v>38.700000000000003</v>
      </c>
      <c r="M199" s="25" t="s">
        <v>44</v>
      </c>
      <c r="N199" s="30">
        <v>3.5713119478842036E-3</v>
      </c>
      <c r="O199" s="31">
        <v>11725.400000000001</v>
      </c>
      <c r="P199" s="46">
        <v>12452374.800000001</v>
      </c>
    </row>
    <row r="200" spans="2:16" x14ac:dyDescent="0.2">
      <c r="B200" s="1">
        <v>192</v>
      </c>
      <c r="C200" s="45" t="s">
        <v>19</v>
      </c>
      <c r="D200" s="25">
        <v>33</v>
      </c>
      <c r="E200" s="25">
        <v>2</v>
      </c>
      <c r="F200" s="26">
        <v>31.16</v>
      </c>
      <c r="G200" s="26">
        <v>4.45</v>
      </c>
      <c r="H200" s="26">
        <v>35.61</v>
      </c>
      <c r="I200" s="25" t="s">
        <v>33</v>
      </c>
      <c r="J200" s="27">
        <v>3.75</v>
      </c>
      <c r="K200" s="28" t="s">
        <v>52</v>
      </c>
      <c r="L200" s="29">
        <v>39.36</v>
      </c>
      <c r="M200" s="25" t="s">
        <v>44</v>
      </c>
      <c r="N200" s="30">
        <v>3.6347354573998433E-3</v>
      </c>
      <c r="O200" s="31">
        <v>11933.6</v>
      </c>
      <c r="P200" s="46">
        <v>12673483.200000001</v>
      </c>
    </row>
    <row r="201" spans="2:16" x14ac:dyDescent="0.2">
      <c r="B201" s="1">
        <v>193</v>
      </c>
      <c r="C201" s="45" t="s">
        <v>19</v>
      </c>
      <c r="D201" s="25">
        <v>33</v>
      </c>
      <c r="E201" s="25">
        <v>3</v>
      </c>
      <c r="F201" s="26">
        <v>62.17</v>
      </c>
      <c r="G201" s="26">
        <v>21.78</v>
      </c>
      <c r="H201" s="26">
        <v>83.95</v>
      </c>
      <c r="I201" s="25">
        <v>1</v>
      </c>
      <c r="J201" s="27">
        <v>28.46</v>
      </c>
      <c r="K201" s="28" t="s">
        <v>43</v>
      </c>
      <c r="L201" s="29">
        <v>112.41</v>
      </c>
      <c r="M201" s="25" t="s">
        <v>44</v>
      </c>
      <c r="N201" s="30">
        <v>9.9214710047964318E-3</v>
      </c>
      <c r="O201" s="31">
        <v>32574.300000000003</v>
      </c>
      <c r="P201" s="46">
        <v>34593906.600000001</v>
      </c>
    </row>
    <row r="202" spans="2:16" x14ac:dyDescent="0.2">
      <c r="B202" s="1">
        <v>194</v>
      </c>
      <c r="C202" s="45" t="s">
        <v>19</v>
      </c>
      <c r="D202" s="25">
        <v>33</v>
      </c>
      <c r="E202" s="25">
        <v>4</v>
      </c>
      <c r="F202" s="26">
        <v>54.3</v>
      </c>
      <c r="G202" s="26">
        <v>13.1</v>
      </c>
      <c r="H202" s="26">
        <v>67.399999999999991</v>
      </c>
      <c r="I202" s="25">
        <v>30</v>
      </c>
      <c r="J202" s="27">
        <v>18.71</v>
      </c>
      <c r="K202" s="28" t="s">
        <v>48</v>
      </c>
      <c r="L202" s="29">
        <v>86.109999999999985</v>
      </c>
      <c r="M202" s="25" t="s">
        <v>44</v>
      </c>
      <c r="N202" s="30">
        <v>7.5892735767568173E-3</v>
      </c>
      <c r="O202" s="31">
        <v>24917.200000000001</v>
      </c>
      <c r="P202" s="46">
        <v>26462066.400000002</v>
      </c>
    </row>
    <row r="203" spans="2:16" x14ac:dyDescent="0.2">
      <c r="B203" s="1">
        <v>195</v>
      </c>
      <c r="C203" s="45" t="s">
        <v>19</v>
      </c>
      <c r="D203" s="25">
        <v>33</v>
      </c>
      <c r="E203" s="25">
        <v>5</v>
      </c>
      <c r="F203" s="26">
        <v>46.82</v>
      </c>
      <c r="G203" s="26">
        <v>11.18</v>
      </c>
      <c r="H203" s="26">
        <v>58</v>
      </c>
      <c r="I203" s="25">
        <v>179</v>
      </c>
      <c r="J203" s="27">
        <v>12.5</v>
      </c>
      <c r="K203" s="28" t="s">
        <v>46</v>
      </c>
      <c r="L203" s="29">
        <v>70.5</v>
      </c>
      <c r="M203" s="25" t="s">
        <v>44</v>
      </c>
      <c r="N203" s="30">
        <v>6.3246944058093033E-3</v>
      </c>
      <c r="O203" s="31">
        <v>20765.300000000003</v>
      </c>
      <c r="P203" s="46">
        <v>22052748.600000001</v>
      </c>
    </row>
    <row r="204" spans="2:16" x14ac:dyDescent="0.2">
      <c r="B204" s="1">
        <v>196</v>
      </c>
      <c r="C204" s="45" t="s">
        <v>19</v>
      </c>
      <c r="D204" s="25">
        <v>33</v>
      </c>
      <c r="E204" s="25">
        <v>6</v>
      </c>
      <c r="F204" s="26">
        <v>46.95</v>
      </c>
      <c r="G204" s="26">
        <v>11.55</v>
      </c>
      <c r="H204" s="26">
        <v>58.5</v>
      </c>
      <c r="I204" s="25">
        <v>178</v>
      </c>
      <c r="J204" s="27">
        <v>12.5</v>
      </c>
      <c r="K204" s="28" t="s">
        <v>46</v>
      </c>
      <c r="L204" s="29">
        <v>71</v>
      </c>
      <c r="M204" s="25" t="s">
        <v>44</v>
      </c>
      <c r="N204" s="30">
        <v>6.3723222731900744E-3</v>
      </c>
      <c r="O204" s="31">
        <v>20921.7</v>
      </c>
      <c r="P204" s="46">
        <v>22218845.400000002</v>
      </c>
    </row>
    <row r="205" spans="2:16" x14ac:dyDescent="0.2">
      <c r="B205" s="1">
        <v>197</v>
      </c>
      <c r="C205" s="45" t="s">
        <v>19</v>
      </c>
      <c r="D205" s="25">
        <v>34</v>
      </c>
      <c r="E205" s="25">
        <v>1</v>
      </c>
      <c r="F205" s="26">
        <v>30.89</v>
      </c>
      <c r="G205" s="26">
        <v>4.0599999999999996</v>
      </c>
      <c r="H205" s="26">
        <v>34.950000000000003</v>
      </c>
      <c r="I205" s="25" t="s">
        <v>34</v>
      </c>
      <c r="J205" s="27">
        <v>3.75</v>
      </c>
      <c r="K205" s="28" t="s">
        <v>52</v>
      </c>
      <c r="L205" s="29">
        <v>38.700000000000003</v>
      </c>
      <c r="M205" s="25" t="s">
        <v>44</v>
      </c>
      <c r="N205" s="30">
        <v>3.5884474739940643E-3</v>
      </c>
      <c r="O205" s="31">
        <v>11781.7</v>
      </c>
      <c r="P205" s="46">
        <v>12512165.4</v>
      </c>
    </row>
    <row r="206" spans="2:16" x14ac:dyDescent="0.2">
      <c r="B206" s="1">
        <v>198</v>
      </c>
      <c r="C206" s="45" t="s">
        <v>19</v>
      </c>
      <c r="D206" s="25">
        <v>34</v>
      </c>
      <c r="E206" s="25">
        <v>5</v>
      </c>
      <c r="F206" s="26">
        <v>46.82</v>
      </c>
      <c r="G206" s="26">
        <v>11.18</v>
      </c>
      <c r="H206" s="26">
        <v>58</v>
      </c>
      <c r="I206" s="25">
        <v>193</v>
      </c>
      <c r="J206" s="27">
        <v>12.5</v>
      </c>
      <c r="K206" s="28" t="s">
        <v>46</v>
      </c>
      <c r="L206" s="29">
        <v>70.5</v>
      </c>
      <c r="M206" s="25" t="s">
        <v>44</v>
      </c>
      <c r="N206" s="30">
        <v>6.352882327320372E-3</v>
      </c>
      <c r="O206" s="31">
        <v>20857.900000000001</v>
      </c>
      <c r="P206" s="46">
        <v>22151089.800000001</v>
      </c>
    </row>
    <row r="207" spans="2:16" ht="13.5" thickBot="1" x14ac:dyDescent="0.25">
      <c r="B207" s="1">
        <v>199</v>
      </c>
      <c r="C207" s="47" t="s">
        <v>19</v>
      </c>
      <c r="D207" s="48">
        <v>34</v>
      </c>
      <c r="E207" s="48">
        <v>6</v>
      </c>
      <c r="F207" s="49">
        <v>46.95</v>
      </c>
      <c r="G207" s="49">
        <v>11.55</v>
      </c>
      <c r="H207" s="49">
        <v>58.5</v>
      </c>
      <c r="I207" s="48">
        <v>194</v>
      </c>
      <c r="J207" s="50">
        <v>12.5</v>
      </c>
      <c r="K207" s="51" t="s">
        <v>46</v>
      </c>
      <c r="L207" s="52">
        <v>71</v>
      </c>
      <c r="M207" s="48" t="s">
        <v>44</v>
      </c>
      <c r="N207" s="53">
        <v>6.4007531940245138E-3</v>
      </c>
      <c r="O207" s="54">
        <v>21015.100000000002</v>
      </c>
      <c r="P207" s="55">
        <v>22318036.199999999</v>
      </c>
    </row>
    <row r="208" spans="2:16" ht="13.5" thickBot="1" x14ac:dyDescent="0.25">
      <c r="C208" s="34" t="s">
        <v>20</v>
      </c>
      <c r="F208" s="35">
        <f>SUM(F9:F207)</f>
        <v>9046.9799999999959</v>
      </c>
      <c r="G208" s="56">
        <f>SUM(G9:G207)</f>
        <v>2199.3599999999974</v>
      </c>
      <c r="H208" s="56">
        <f>SUM(H9:H207)</f>
        <v>11246.34</v>
      </c>
      <c r="J208" s="56">
        <f>SUM(J9:J207)</f>
        <v>1869.7199999999998</v>
      </c>
      <c r="L208" s="56">
        <f>SUM(L9:L207)</f>
        <v>13116.060000000003</v>
      </c>
      <c r="N208" s="57">
        <f>SUM(N9:N207)</f>
        <v>0.99999999999999978</v>
      </c>
      <c r="O208" s="56">
        <f>SUM(O9:O207)</f>
        <v>3283217.5999999987</v>
      </c>
      <c r="P208" s="56">
        <f>SUM(P9:P207)</f>
        <v>3486777091.2000012</v>
      </c>
    </row>
    <row r="211" spans="3:16" ht="18" customHeight="1" x14ac:dyDescent="0.2">
      <c r="C211" s="37" t="s">
        <v>54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</row>
    <row r="212" spans="3:16" ht="18" customHeight="1" x14ac:dyDescent="0.2">
      <c r="C212" s="37" t="s">
        <v>55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</row>
    <row r="213" spans="3:16" ht="18" customHeight="1" x14ac:dyDescent="0.2"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</row>
    <row r="214" spans="3:16" ht="18" customHeight="1" x14ac:dyDescent="0.2"/>
  </sheetData>
  <autoFilter ref="C8:P207"/>
  <mergeCells count="6">
    <mergeCell ref="C3:P3"/>
    <mergeCell ref="C5:P5"/>
    <mergeCell ref="C211:P211"/>
    <mergeCell ref="C212:P213"/>
    <mergeCell ref="C7:M7"/>
    <mergeCell ref="O7:P7"/>
  </mergeCells>
  <pageMargins left="0.70866141732283472" right="0" top="0.74803149606299213" bottom="0.74803149606299213" header="0.51181102362204722" footer="0.31496062992125984"/>
  <pageSetup paperSize="9" scale="65" firstPageNumber="0" fitToHeight="0" orientation="portrait" horizontalDpi="300" verticalDpi="300" r:id="rId1"/>
  <headerFoot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Unidades Fid "B"</vt:lpstr>
      <vt:lpstr>'Unidades Fid "B"'!Área_de_impresión</vt:lpstr>
    </vt:vector>
  </TitlesOfParts>
  <Company>Estudio Camps &amp; Tiscornia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Rodriguez Tamara Ethil</cp:lastModifiedBy>
  <cp:revision>74</cp:revision>
  <cp:lastPrinted>2020-10-28T20:42:25Z</cp:lastPrinted>
  <dcterms:created xsi:type="dcterms:W3CDTF">2003-11-07T21:29:00Z</dcterms:created>
  <dcterms:modified xsi:type="dcterms:W3CDTF">2020-10-28T21:51:52Z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Estudio Camps &amp; Tiscornia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